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OYA\Desktop\"/>
    </mc:Choice>
  </mc:AlternateContent>
  <bookViews>
    <workbookView xWindow="0" yWindow="0" windowWidth="28800" windowHeight="11700"/>
  </bookViews>
  <sheets>
    <sheet name="ЮФ;ЮКСПО" sheetId="1" r:id="rId1"/>
  </sheets>
  <externalReferences>
    <externalReference r:id="rId2"/>
    <externalReference r:id="rId3"/>
  </externalReferences>
  <definedNames>
    <definedName name="_xlnm._FilterDatabase" localSheetId="0" hidden="1">'ЮФ;ЮКСПО'!$A$14:$AC$24</definedName>
    <definedName name="видтруд">[1]Лист3!$B$18:$B$19</definedName>
    <definedName name="занятость">[1]Лист3!$B$24:$B$36</definedName>
    <definedName name="лист2" localSheetId="0">[1]Лист3!#REF!</definedName>
    <definedName name="лист2">[1]Лист3!#REF!</definedName>
    <definedName name="местонахождения">[1]Лист3!$G$4:$G$39</definedName>
    <definedName name="министерства">[1]Лист3!$I$4:$I$33</definedName>
    <definedName name="Ноябрь">[1]Лист3!$D$5:$D$7</definedName>
    <definedName name="Улусы">[2]Лист3!$I$4:$I$33</definedName>
    <definedName name="формазанят">[1]Лист3!$B$4:$B$15</definedName>
    <definedName name="формазанятости" localSheetId="0">[1]Лист3!#REF!</definedName>
    <definedName name="формазанятости">[1]Лист3!#REF!</definedName>
    <definedName name="формаобуч">[1]Лист3!$D$5:$D$7</definedName>
    <definedName name="формаобучения">[1]Лист3!$D$5:$D$6</definedName>
    <definedName name="ывф" localSheetId="0">[1]Лист3!#REF!</definedName>
    <definedName name="ывф">[1]Лист3!#REF!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4" i="1" l="1"/>
  <c r="P24" i="1"/>
  <c r="Q24" i="1" s="1"/>
  <c r="K24" i="1"/>
  <c r="J24" i="1"/>
  <c r="O24" i="1" s="1"/>
  <c r="AC23" i="1"/>
  <c r="P23" i="1"/>
  <c r="Q23" i="1" s="1"/>
  <c r="K23" i="1"/>
  <c r="J23" i="1"/>
  <c r="O23" i="1" s="1"/>
  <c r="AC22" i="1"/>
  <c r="P22" i="1"/>
  <c r="Q22" i="1" s="1"/>
  <c r="K22" i="1"/>
  <c r="J22" i="1"/>
  <c r="O22" i="1" s="1"/>
  <c r="AC21" i="1"/>
  <c r="P21" i="1"/>
  <c r="Q21" i="1" s="1"/>
  <c r="K21" i="1"/>
  <c r="J21" i="1"/>
  <c r="O21" i="1" s="1"/>
  <c r="AC20" i="1"/>
  <c r="P20" i="1"/>
  <c r="Q20" i="1" s="1"/>
  <c r="K20" i="1"/>
  <c r="J20" i="1"/>
  <c r="O20" i="1" s="1"/>
  <c r="AC19" i="1"/>
  <c r="P19" i="1"/>
  <c r="Q19" i="1" s="1"/>
  <c r="K19" i="1"/>
  <c r="J19" i="1"/>
  <c r="O19" i="1" s="1"/>
  <c r="AC18" i="1"/>
  <c r="P18" i="1"/>
  <c r="Q18" i="1" s="1"/>
  <c r="K18" i="1"/>
  <c r="J18" i="1"/>
  <c r="O18" i="1" s="1"/>
  <c r="AC17" i="1"/>
  <c r="AB17" i="1"/>
  <c r="Y17" i="1"/>
  <c r="Y16" i="1" s="1"/>
  <c r="Y15" i="1" s="1"/>
  <c r="X17" i="1"/>
  <c r="W17" i="1"/>
  <c r="W16" i="1" s="1"/>
  <c r="W15" i="1" s="1"/>
  <c r="V17" i="1"/>
  <c r="U17" i="1"/>
  <c r="U16" i="1" s="1"/>
  <c r="U15" i="1" s="1"/>
  <c r="T17" i="1"/>
  <c r="S17" i="1"/>
  <c r="P17" i="1" s="1"/>
  <c r="Q17" i="1" s="1"/>
  <c r="R17" i="1"/>
  <c r="O17" i="1"/>
  <c r="N17" i="1"/>
  <c r="M17" i="1"/>
  <c r="M16" i="1" s="1"/>
  <c r="M15" i="1" s="1"/>
  <c r="L17" i="1"/>
  <c r="J17" i="1"/>
  <c r="I17" i="1"/>
  <c r="I16" i="1" s="1"/>
  <c r="I15" i="1" s="1"/>
  <c r="H17" i="1"/>
  <c r="G17" i="1"/>
  <c r="G16" i="1" s="1"/>
  <c r="G15" i="1" s="1"/>
  <c r="F17" i="1"/>
  <c r="E17" i="1"/>
  <c r="E16" i="1" s="1"/>
  <c r="E15" i="1" s="1"/>
  <c r="D17" i="1"/>
  <c r="C17" i="1"/>
  <c r="C16" i="1" s="1"/>
  <c r="C15" i="1" s="1"/>
  <c r="AB16" i="1"/>
  <c r="AC16" i="1" s="1"/>
  <c r="X16" i="1"/>
  <c r="X15" i="1" s="1"/>
  <c r="V16" i="1"/>
  <c r="V15" i="1" s="1"/>
  <c r="T16" i="1"/>
  <c r="T15" i="1" s="1"/>
  <c r="R16" i="1"/>
  <c r="R15" i="1" s="1"/>
  <c r="N16" i="1"/>
  <c r="O16" i="1" s="1"/>
  <c r="L16" i="1"/>
  <c r="L15" i="1" s="1"/>
  <c r="J16" i="1"/>
  <c r="K16" i="1" s="1"/>
  <c r="K15" i="1" s="1"/>
  <c r="H16" i="1"/>
  <c r="H15" i="1" s="1"/>
  <c r="F16" i="1"/>
  <c r="F15" i="1" s="1"/>
  <c r="D16" i="1"/>
  <c r="D15" i="1" s="1"/>
  <c r="K17" i="1" l="1"/>
  <c r="Z18" i="1"/>
  <c r="Z19" i="1"/>
  <c r="AA19" i="1" s="1"/>
  <c r="Z20" i="1"/>
  <c r="AA20" i="1" s="1"/>
  <c r="Z21" i="1"/>
  <c r="AA21" i="1" s="1"/>
  <c r="Z22" i="1"/>
  <c r="AA22" i="1" s="1"/>
  <c r="Z23" i="1"/>
  <c r="AA23" i="1" s="1"/>
  <c r="Z24" i="1"/>
  <c r="AA24" i="1" s="1"/>
  <c r="J15" i="1"/>
  <c r="N15" i="1"/>
  <c r="AB15" i="1"/>
  <c r="AC15" i="1" s="1"/>
  <c r="S16" i="1"/>
  <c r="P16" i="1" l="1"/>
  <c r="S15" i="1"/>
  <c r="O15" i="1"/>
  <c r="AA18" i="1"/>
  <c r="Z17" i="1"/>
  <c r="AA17" i="1" l="1"/>
  <c r="Z16" i="1"/>
  <c r="Q16" i="1"/>
  <c r="P15" i="1"/>
  <c r="Q15" i="1" s="1"/>
  <c r="AA16" i="1" l="1"/>
  <c r="Z15" i="1"/>
  <c r="AA15" i="1" s="1"/>
</calcChain>
</file>

<file path=xl/sharedStrings.xml><?xml version="1.0" encoding="utf-8"?>
<sst xmlns="http://schemas.openxmlformats.org/spreadsheetml/2006/main" count="85" uniqueCount="61">
  <si>
    <t>СОГЛАСОВАНО:</t>
  </si>
  <si>
    <t>УТВЕРЖДАЮ:</t>
  </si>
  <si>
    <t>Декан  Юридического факультета</t>
  </si>
  <si>
    <t>Директор  Центра карьеры СВФУ</t>
  </si>
  <si>
    <t>_______________Р.Р. Ушницкий</t>
  </si>
  <si>
    <t>______________А.М. Индеев</t>
  </si>
  <si>
    <t xml:space="preserve">_________________ 2019г.    </t>
  </si>
  <si>
    <t xml:space="preserve">___________________ 2019г.             </t>
  </si>
  <si>
    <t>Форма 1</t>
  </si>
  <si>
    <t xml:space="preserve">Распределение по каналам занятости выпускников СВФУ  2019г.  </t>
  </si>
  <si>
    <t>(с филиалами; ВО/СПО; план/комм.; на 01.12.2019г.)</t>
  </si>
  <si>
    <t>УЧП</t>
  </si>
  <si>
    <t>Прием на 1 крус</t>
  </si>
  <si>
    <t xml:space="preserve">Выпуск </t>
  </si>
  <si>
    <t>Трудоустроено на работу</t>
  </si>
  <si>
    <t>Занято по другим каналам</t>
  </si>
  <si>
    <t>Из гр. 8, 14 всего занято по всем каналам</t>
  </si>
  <si>
    <t>Из гр. 2 в поисках работы</t>
  </si>
  <si>
    <t xml:space="preserve">всего </t>
  </si>
  <si>
    <t>бюджет</t>
  </si>
  <si>
    <t>комм.</t>
  </si>
  <si>
    <t>всего из гр. 2</t>
  </si>
  <si>
    <t>РС(Я)</t>
  </si>
  <si>
    <t>выезд за пределы РС(Я)</t>
  </si>
  <si>
    <t>по специальности</t>
  </si>
  <si>
    <t>из гр.2  будут заняты  по другим каналам</t>
  </si>
  <si>
    <t>в том числе</t>
  </si>
  <si>
    <t>РФ</t>
  </si>
  <si>
    <t>Госзаказ РФ (иностранцы)</t>
  </si>
  <si>
    <t>целевой прием из гр. 2</t>
  </si>
  <si>
    <t>по уходу за ребенком</t>
  </si>
  <si>
    <t>по состоянию здоровья</t>
  </si>
  <si>
    <t xml:space="preserve">продолжение обучения </t>
  </si>
  <si>
    <t>призваны в ряды ВС РФ</t>
  </si>
  <si>
    <t>СПО/ВО</t>
  </si>
  <si>
    <t>Бакалавриат</t>
  </si>
  <si>
    <t>Магистратура</t>
  </si>
  <si>
    <t>Ординатура</t>
  </si>
  <si>
    <t>Аспирантура</t>
  </si>
  <si>
    <t>кол-во</t>
  </si>
  <si>
    <t>%</t>
  </si>
  <si>
    <t>кол - во</t>
  </si>
  <si>
    <t xml:space="preserve">% </t>
  </si>
  <si>
    <t xml:space="preserve">кол - во </t>
  </si>
  <si>
    <t xml:space="preserve">кол-во </t>
  </si>
  <si>
    <t xml:space="preserve">А </t>
  </si>
  <si>
    <t>Б</t>
  </si>
  <si>
    <t>Всего по ЮФ:</t>
  </si>
  <si>
    <t xml:space="preserve">ЮФ; ВО </t>
  </si>
  <si>
    <t>40.03.01</t>
  </si>
  <si>
    <t>Юриспруденция</t>
  </si>
  <si>
    <t>Государственно-правовой</t>
  </si>
  <si>
    <t>Уголовно-правовой</t>
  </si>
  <si>
    <t>40.04.01</t>
  </si>
  <si>
    <t>Правовое обеспечение государственной и хозяйственной деятельности</t>
  </si>
  <si>
    <t xml:space="preserve">ЮК; СПО </t>
  </si>
  <si>
    <t>40.02.01</t>
  </si>
  <si>
    <t>Право и организация социального обеспечения</t>
  </si>
  <si>
    <t>Исполнитель:                                                              начальник отдела анализа рынка труда и мониторинга трудоустройства выпускников</t>
  </si>
  <si>
    <t>_________  /Л.Н. Игнатьева/</t>
  </si>
  <si>
    <t>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</si>
</sst>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7" fillId="0" borderId="0"/>
    <xf numFmtId="0" fontId="2" fillId="0" borderId="0"/>
    <xf numFmtId="9" fontId="9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1" applyFont="1" applyAlignment="1" applyProtection="1">
      <alignment vertical="top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1" fillId="0" borderId="0" xfId="0" applyFont="1" applyAlignment="1"/>
    <xf numFmtId="0" fontId="3" fillId="0" borderId="0" xfId="1" applyFont="1" applyFill="1" applyProtection="1"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Protection="1">
      <protection locked="0"/>
    </xf>
    <xf numFmtId="0" fontId="2" fillId="0" borderId="0" xfId="1" applyProtection="1">
      <protection locked="0"/>
    </xf>
    <xf numFmtId="0" fontId="4" fillId="0" borderId="0" xfId="0" applyFont="1" applyAlignment="1"/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wrapText="1"/>
    </xf>
    <xf numFmtId="0" fontId="2" fillId="0" borderId="0" xfId="1" applyAlignment="1" applyProtection="1">
      <alignment vertical="top"/>
      <protection locked="0"/>
    </xf>
    <xf numFmtId="0" fontId="2" fillId="0" borderId="0" xfId="1" applyFill="1" applyProtection="1">
      <protection locked="0"/>
    </xf>
    <xf numFmtId="0" fontId="5" fillId="0" borderId="0" xfId="1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Continuous" vertical="center"/>
    </xf>
    <xf numFmtId="0" fontId="8" fillId="0" borderId="4" xfId="2" applyFont="1" applyFill="1" applyBorder="1" applyAlignment="1">
      <alignment horizontal="centerContinuous" vertical="center" wrapText="1"/>
    </xf>
    <xf numFmtId="0" fontId="8" fillId="0" borderId="5" xfId="2" applyFont="1" applyFill="1" applyBorder="1" applyAlignment="1">
      <alignment horizontal="centerContinuous" vertical="center" wrapText="1"/>
    </xf>
    <xf numFmtId="0" fontId="8" fillId="0" borderId="6" xfId="2" applyFont="1" applyFill="1" applyBorder="1" applyAlignment="1">
      <alignment horizontal="centerContinuous" vertical="center" wrapText="1"/>
    </xf>
    <xf numFmtId="0" fontId="8" fillId="0" borderId="4" xfId="3" applyFont="1" applyFill="1" applyBorder="1" applyAlignment="1">
      <alignment horizontal="centerContinuous" vertical="center" wrapText="1"/>
    </xf>
    <xf numFmtId="0" fontId="8" fillId="0" borderId="5" xfId="3" applyFont="1" applyFill="1" applyBorder="1" applyAlignment="1">
      <alignment horizontal="centerContinuous" vertical="center" wrapText="1"/>
    </xf>
    <xf numFmtId="0" fontId="8" fillId="0" borderId="6" xfId="3" applyFont="1" applyFill="1" applyBorder="1" applyAlignment="1">
      <alignment horizontal="centerContinuous" vertical="center" wrapText="1"/>
    </xf>
    <xf numFmtId="0" fontId="8" fillId="0" borderId="3" xfId="2" applyFont="1" applyFill="1" applyBorder="1" applyAlignment="1">
      <alignment horizontal="center" vertical="center" textRotation="90" wrapText="1"/>
    </xf>
    <xf numFmtId="0" fontId="8" fillId="0" borderId="3" xfId="2" applyNumberFormat="1" applyFont="1" applyFill="1" applyBorder="1" applyAlignment="1">
      <alignment horizontal="center" vertical="center" wrapText="1"/>
    </xf>
    <xf numFmtId="10" fontId="8" fillId="0" borderId="3" xfId="4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 wrapText="1"/>
    </xf>
    <xf numFmtId="9" fontId="8" fillId="0" borderId="3" xfId="4" applyNumberFormat="1" applyFont="1" applyFill="1" applyBorder="1" applyAlignment="1">
      <alignment horizontal="center" vertical="center" wrapText="1"/>
    </xf>
    <xf numFmtId="164" fontId="8" fillId="0" borderId="3" xfId="4" applyNumberFormat="1" applyFont="1" applyFill="1" applyBorder="1" applyAlignment="1">
      <alignment horizontal="center" vertical="center" wrapText="1"/>
    </xf>
    <xf numFmtId="0" fontId="11" fillId="0" borderId="3" xfId="1" applyFont="1" applyFill="1" applyBorder="1" applyAlignment="1" applyProtection="1">
      <alignment horizontal="center" vertical="center"/>
      <protection locked="0"/>
    </xf>
    <xf numFmtId="0" fontId="12" fillId="0" borderId="6" xfId="1" applyFont="1" applyFill="1" applyBorder="1" applyAlignment="1" applyProtection="1">
      <alignment horizontal="center" vertical="center"/>
      <protection locked="0"/>
    </xf>
    <xf numFmtId="0" fontId="13" fillId="0" borderId="6" xfId="1" applyFont="1" applyFill="1" applyBorder="1" applyAlignment="1" applyProtection="1">
      <alignment horizontal="center" vertical="center"/>
      <protection locked="0"/>
    </xf>
    <xf numFmtId="0" fontId="10" fillId="0" borderId="3" xfId="1" applyNumberFormat="1" applyFont="1" applyBorder="1" applyAlignment="1" applyProtection="1">
      <alignment horizontal="center" vertical="center"/>
      <protection locked="0"/>
    </xf>
    <xf numFmtId="0" fontId="10" fillId="0" borderId="3" xfId="1" applyFont="1" applyBorder="1" applyAlignment="1">
      <alignment horizontal="center" vertical="center"/>
    </xf>
    <xf numFmtId="10" fontId="14" fillId="0" borderId="3" xfId="1" applyNumberFormat="1" applyFont="1" applyFill="1" applyBorder="1" applyAlignment="1" applyProtection="1">
      <alignment horizontal="center" vertical="center"/>
      <protection locked="0"/>
    </xf>
    <xf numFmtId="10" fontId="10" fillId="0" borderId="3" xfId="1" applyNumberFormat="1" applyFont="1" applyFill="1" applyBorder="1" applyAlignment="1" applyProtection="1">
      <alignment horizontal="center" vertical="center"/>
      <protection locked="0"/>
    </xf>
    <xf numFmtId="10" fontId="10" fillId="0" borderId="3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Protection="1">
      <protection locked="0"/>
    </xf>
    <xf numFmtId="0" fontId="14" fillId="0" borderId="6" xfId="1" applyFont="1" applyFill="1" applyBorder="1" applyAlignment="1" applyProtection="1">
      <alignment horizontal="center" vertical="center"/>
      <protection locked="0"/>
    </xf>
    <xf numFmtId="10" fontId="10" fillId="0" borderId="3" xfId="1" applyNumberFormat="1" applyFont="1" applyBorder="1" applyAlignment="1">
      <alignment horizontal="center" vertical="center"/>
    </xf>
    <xf numFmtId="9" fontId="14" fillId="0" borderId="3" xfId="1" applyNumberFormat="1" applyFont="1" applyFill="1" applyBorder="1" applyAlignment="1" applyProtection="1">
      <alignment horizontal="center" vertical="center"/>
      <protection locked="0"/>
    </xf>
    <xf numFmtId="0" fontId="10" fillId="0" borderId="3" xfId="1" applyNumberFormat="1" applyFont="1" applyBorder="1" applyAlignment="1">
      <alignment horizontal="center" vertical="center"/>
    </xf>
    <xf numFmtId="0" fontId="8" fillId="0" borderId="3" xfId="1" applyFont="1" applyBorder="1" applyAlignment="1" applyProtection="1">
      <alignment vertical="top"/>
      <protection locked="0"/>
    </xf>
    <xf numFmtId="0" fontId="8" fillId="0" borderId="3" xfId="1" applyFont="1" applyFill="1" applyBorder="1" applyAlignment="1" applyProtection="1">
      <alignment horizontal="center" vertical="center"/>
      <protection locked="0"/>
    </xf>
    <xf numFmtId="10" fontId="8" fillId="0" borderId="3" xfId="1" applyNumberFormat="1" applyFont="1" applyBorder="1" applyAlignment="1">
      <alignment horizontal="center" vertical="center"/>
    </xf>
    <xf numFmtId="9" fontId="16" fillId="0" borderId="3" xfId="1" applyNumberFormat="1" applyFont="1" applyFill="1" applyBorder="1" applyAlignment="1" applyProtection="1">
      <alignment horizontal="center" vertical="center"/>
      <protection locked="0"/>
    </xf>
    <xf numFmtId="0" fontId="8" fillId="0" borderId="3" xfId="1" applyNumberFormat="1" applyFont="1" applyBorder="1" applyAlignment="1">
      <alignment horizontal="center" vertical="center"/>
    </xf>
    <xf numFmtId="10" fontId="16" fillId="0" borderId="3" xfId="1" applyNumberFormat="1" applyFont="1" applyFill="1" applyBorder="1" applyAlignment="1" applyProtection="1">
      <alignment horizontal="center" vertical="center"/>
      <protection locked="0"/>
    </xf>
    <xf numFmtId="10" fontId="8" fillId="0" borderId="3" xfId="1" applyNumberFormat="1" applyFont="1" applyFill="1" applyBorder="1" applyAlignment="1" applyProtection="1">
      <alignment horizontal="center" vertical="center"/>
      <protection locked="0"/>
    </xf>
    <xf numFmtId="10" fontId="8" fillId="0" borderId="3" xfId="1" applyNumberFormat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right" vertical="top"/>
      <protection locked="0"/>
    </xf>
    <xf numFmtId="0" fontId="12" fillId="0" borderId="3" xfId="1" applyFont="1" applyFill="1" applyBorder="1" applyAlignment="1" applyProtection="1">
      <alignment horizontal="center" vertical="center"/>
      <protection locked="0"/>
    </xf>
    <xf numFmtId="0" fontId="8" fillId="0" borderId="3" xfId="1" applyNumberFormat="1" applyFont="1" applyBorder="1" applyAlignment="1" applyProtection="1">
      <alignment horizontal="center" vertical="center"/>
      <protection locked="0"/>
    </xf>
    <xf numFmtId="0" fontId="8" fillId="0" borderId="3" xfId="1" applyFont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1" fillId="0" borderId="0" xfId="1" applyFont="1" applyFill="1" applyAlignment="1"/>
    <xf numFmtId="0" fontId="3" fillId="0" borderId="0" xfId="1" applyFont="1" applyFill="1" applyAlignment="1"/>
    <xf numFmtId="0" fontId="2" fillId="0" borderId="0" xfId="1" applyFill="1" applyAlignment="1"/>
    <xf numFmtId="49" fontId="17" fillId="0" borderId="0" xfId="1" applyNumberFormat="1" applyFont="1" applyFill="1" applyBorder="1" applyAlignment="1">
      <alignment wrapText="1"/>
    </xf>
    <xf numFmtId="49" fontId="17" fillId="0" borderId="14" xfId="1" applyNumberFormat="1" applyFont="1" applyFill="1" applyBorder="1" applyAlignment="1">
      <alignment wrapText="1"/>
    </xf>
    <xf numFmtId="0" fontId="18" fillId="0" borderId="14" xfId="1" applyFont="1" applyBorder="1" applyAlignment="1"/>
    <xf numFmtId="0" fontId="2" fillId="0" borderId="0" xfId="1"/>
    <xf numFmtId="0" fontId="8" fillId="0" borderId="9" xfId="2" applyFont="1" applyFill="1" applyBorder="1" applyAlignment="1">
      <alignment horizontal="center" vertical="center" textRotation="90" wrapText="1"/>
    </xf>
    <xf numFmtId="0" fontId="8" fillId="0" borderId="11" xfId="2" applyFont="1" applyFill="1" applyBorder="1" applyAlignment="1">
      <alignment horizontal="center" vertical="center" textRotation="90" wrapText="1"/>
    </xf>
    <xf numFmtId="0" fontId="10" fillId="0" borderId="4" xfId="1" applyFont="1" applyBorder="1" applyAlignment="1" applyProtection="1">
      <alignment horizontal="center" vertical="top"/>
      <protection locked="0"/>
    </xf>
    <xf numFmtId="0" fontId="10" fillId="0" borderId="6" xfId="1" applyFont="1" applyBorder="1" applyAlignment="1" applyProtection="1">
      <alignment horizontal="center" vertical="top"/>
      <protection locked="0"/>
    </xf>
    <xf numFmtId="0" fontId="1" fillId="0" borderId="0" xfId="1" applyFont="1" applyFill="1" applyBorder="1" applyAlignment="1">
      <alignment horizontal="left" vertical="top" wrapText="1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9" xfId="2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8" fillId="0" borderId="7" xfId="2" applyNumberFormat="1" applyFont="1" applyFill="1" applyBorder="1" applyAlignment="1">
      <alignment horizontal="center" vertical="center" wrapText="1"/>
    </xf>
    <xf numFmtId="0" fontId="8" fillId="0" borderId="8" xfId="2" applyNumberFormat="1" applyFont="1" applyFill="1" applyBorder="1" applyAlignment="1">
      <alignment horizontal="center" vertical="center" wrapText="1"/>
    </xf>
    <xf numFmtId="0" fontId="8" fillId="0" borderId="12" xfId="2" applyNumberFormat="1" applyFont="1" applyFill="1" applyBorder="1" applyAlignment="1">
      <alignment horizontal="center" vertical="center" wrapText="1"/>
    </xf>
    <xf numFmtId="0" fontId="8" fillId="0" borderId="13" xfId="2" applyNumberFormat="1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textRotation="90" wrapText="1"/>
    </xf>
    <xf numFmtId="0" fontId="8" fillId="0" borderId="10" xfId="3" applyFont="1" applyFill="1" applyBorder="1" applyAlignment="1">
      <alignment horizontal="center" vertical="center" textRotation="90" wrapText="1"/>
    </xf>
    <xf numFmtId="0" fontId="8" fillId="0" borderId="11" xfId="3" applyFont="1" applyFill="1" applyBorder="1" applyAlignment="1">
      <alignment horizontal="center" vertical="center" textRotation="90" wrapText="1"/>
    </xf>
    <xf numFmtId="0" fontId="8" fillId="0" borderId="10" xfId="2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7" xfId="3" applyFont="1" applyFill="1" applyBorder="1" applyAlignment="1">
      <alignment horizontal="center" vertical="center" wrapText="1"/>
    </xf>
    <xf numFmtId="0" fontId="8" fillId="0" borderId="8" xfId="3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0" fontId="8" fillId="0" borderId="13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8" fillId="0" borderId="11" xfId="3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49" fontId="8" fillId="0" borderId="2" xfId="2" applyNumberFormat="1" applyFont="1" applyFill="1" applyBorder="1" applyAlignment="1">
      <alignment horizontal="center" vertical="center" wrapText="1"/>
    </xf>
    <xf numFmtId="49" fontId="8" fillId="0" borderId="7" xfId="2" applyNumberFormat="1" applyFont="1" applyFill="1" applyBorder="1" applyAlignment="1">
      <alignment horizontal="center" vertical="center" wrapText="1"/>
    </xf>
    <xf numFmtId="49" fontId="8" fillId="0" borderId="8" xfId="2" applyNumberFormat="1" applyFont="1" applyFill="1" applyBorder="1" applyAlignment="1">
      <alignment horizontal="center" vertical="center" wrapText="1"/>
    </xf>
    <xf numFmtId="49" fontId="8" fillId="0" borderId="12" xfId="2" applyNumberFormat="1" applyFont="1" applyFill="1" applyBorder="1" applyAlignment="1">
      <alignment horizontal="center" vertical="center" wrapText="1"/>
    </xf>
    <xf numFmtId="49" fontId="8" fillId="0" borderId="13" xfId="2" applyNumberFormat="1" applyFont="1" applyFill="1" applyBorder="1" applyAlignment="1">
      <alignment horizontal="center" vertical="center" wrapText="1"/>
    </xf>
    <xf numFmtId="49" fontId="8" fillId="0" borderId="3" xfId="2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12" xfId="1"/>
    <cellStyle name="Обычный_Лист4" xfId="3"/>
    <cellStyle name="Обычный_Общий по фак. на 8.11.2010" xfId="2"/>
    <cellStyle name="Процентный 2 2 8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.4.86\Documents%20and%20Settings\LIN\&#1056;&#1072;&#1073;&#1086;&#1095;&#1080;&#1081;%20&#1089;&#1090;&#1086;&#1083;\&#1056;&#1072;&#1089;&#1087;&#1088;&#1077;&#1076;&#1077;&#1083;&#1077;&#1085;&#1080;&#1077;%202015&#1075;\&#1051;&#1077;&#1090;&#1086;%20&#1085;&#1072;%2024.06.2015&#1075;\&#1041;&#1072;&#1079;&#1072;%20&#1074;&#1099;&#1087;&#1091;&#1089;&#1082;&#1085;&#1080;&#1082;&#1086;&#1074;%20&#1053;&#1058;&#1048;%20&#1086;&#1095;&#1085;&#1086;&#1077;%20&#1086;&#1090;%2002.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105;&#1084;&#1080;&#1085;&#1086;&#1074;&#1072;%20&#1040;.%20&#1055;/&#1090;&#1088;&#1091;&#1076;&#1086;&#1091;&#1089;&#1090;&#1088;&#1086;&#1081;&#1089;&#1090;&#1074;&#1086;/&#1073;&#1072;&#1079;&#1099;%20&#1074;&#1099;&#1087;&#1091;&#1089;&#1082;&#1085;&#1080;&#1082;&#1086;&#1074;%20&#1079;&#1072;%205%20&#1083;&#1077;&#1090;/&#1041;&#1072;&#1079;&#1072;%20&#1074;&#1099;&#1087;&#1091;&#1089;&#1082;&#1085;&#1080;&#1082;&#1086;&#1074;%20&#1053;&#1058;&#1048;%20&#1086;&#1095;&#1085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репление 2011"/>
      <sheetName val="закрепление 2012"/>
      <sheetName val="закрепление 2013"/>
      <sheetName val="предварительное труд 2014"/>
      <sheetName val="фактическое труд 2014"/>
      <sheetName val="предварительное труд 2015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B4" t="str">
            <v xml:space="preserve">по уходу за ребенком </v>
          </cell>
          <cell r="G4" t="str">
            <v>Абыйский улус (район)</v>
          </cell>
          <cell r="I4" t="str">
            <v>Администрации органов местного самоуправления (по согласованию)</v>
          </cell>
        </row>
        <row r="5">
          <cell r="B5" t="str">
            <v>выезд за пределы РС(Я)</v>
          </cell>
          <cell r="D5" t="str">
            <v>плановый</v>
          </cell>
          <cell r="G5" t="str">
            <v>Алданский район</v>
          </cell>
          <cell r="I5" t="str">
            <v>Администрация Президента и Правительства  РС (Я) (по согласованию)</v>
          </cell>
        </row>
        <row r="6">
          <cell r="B6" t="str">
            <v>служба в рядах РА</v>
          </cell>
          <cell r="D6" t="str">
            <v>кдоговорник</v>
          </cell>
          <cell r="G6" t="str">
            <v>Аллаиховский улус (район)</v>
          </cell>
          <cell r="I6" t="str">
            <v>Госкомитет  РС (Я) по ценовой политике - Регион. энерг.комиссия</v>
          </cell>
        </row>
        <row r="7">
          <cell r="B7" t="str">
            <v>трудоустроен</v>
          </cell>
          <cell r="D7" t="str">
            <v>целевой</v>
          </cell>
          <cell r="G7" t="str">
            <v>Амгинский улус (район)</v>
          </cell>
          <cell r="I7" t="str">
            <v>Государственный комитет  РС (Я) по геологии и недропользованию</v>
          </cell>
        </row>
        <row r="8">
          <cell r="B8" t="str">
            <v>не трудоустроен</v>
          </cell>
          <cell r="G8" t="str">
            <v>Анабарский национальный (долгано-эвенкийский) улус (район)</v>
          </cell>
          <cell r="I8" t="str">
            <v>Государственный комитет  РС (Я) по размещению гос заказов</v>
          </cell>
        </row>
        <row r="9">
          <cell r="B9" t="str">
            <v>интернатура</v>
          </cell>
          <cell r="G9" t="str">
            <v>Булунский улус (район)</v>
          </cell>
          <cell r="I9" t="str">
            <v>Государственный комитет  РС (Я) по связи и информационным технологиям</v>
          </cell>
        </row>
        <row r="10">
          <cell r="B10" t="str">
            <v>ординатура</v>
          </cell>
          <cell r="G10" t="str">
            <v>Верхневилюйский улус (район)</v>
          </cell>
          <cell r="I10" t="str">
            <v>Департамент ветеринарии Республики Саха (Якутия)</v>
          </cell>
        </row>
        <row r="11">
          <cell r="B11" t="str">
            <v>аспирантура</v>
          </cell>
          <cell r="G11" t="str">
            <v>Верхнеколымский улус (район)</v>
          </cell>
          <cell r="I11" t="str">
            <v>Департамент по архивному делу Республики Саха (Якутия)</v>
          </cell>
        </row>
        <row r="12">
          <cell r="B12" t="str">
            <v>продолжение учебы</v>
          </cell>
          <cell r="G12" t="str">
            <v>Верхоянский район</v>
          </cell>
          <cell r="I12" t="str">
            <v>Департамент по водным отношениям Республики Саха (Якутия)</v>
          </cell>
        </row>
        <row r="13">
          <cell r="B13" t="str">
            <v>по состоянию здоровья, семей.</v>
          </cell>
          <cell r="G13" t="str">
            <v>Вилюйский улус (район)</v>
          </cell>
          <cell r="I13" t="str">
            <v>Департамент по делам народов Республики Саха (Якутия)</v>
          </cell>
        </row>
        <row r="14">
          <cell r="B14" t="str">
            <v>свободное трудоустройство по семейным обстоятельствам</v>
          </cell>
          <cell r="G14" t="str">
            <v>г. Якутск</v>
          </cell>
          <cell r="I14" t="str">
            <v>Департамент по делам печати и телерадиовещания Республики Саха (Якутия)</v>
          </cell>
        </row>
        <row r="15">
          <cell r="B15" t="str">
            <v>свободное трудоустройство по состоянию здоровья</v>
          </cell>
          <cell r="G15" t="str">
            <v xml:space="preserve">Горный улус  </v>
          </cell>
          <cell r="I15" t="str">
            <v>Департамент по лесным отношениям Республики Саха (Якутия)</v>
          </cell>
        </row>
        <row r="16">
          <cell r="G16" t="str">
            <v>Другие</v>
          </cell>
          <cell r="I16" t="str">
            <v>Другие государственные учреждения</v>
          </cell>
        </row>
        <row r="17">
          <cell r="G17" t="str">
            <v>Жиганский эвенкийский район</v>
          </cell>
          <cell r="I17" t="str">
            <v>Другие организации (ООО, ИП и др.)</v>
          </cell>
        </row>
        <row r="18">
          <cell r="B18" t="str">
            <v>по специальности</v>
          </cell>
          <cell r="G18" t="str">
            <v>Кобяйский улус (район)</v>
          </cell>
          <cell r="I18" t="str">
            <v>Министерство архитектуры и строительного комплекса  РС (Я)</v>
          </cell>
        </row>
        <row r="19">
          <cell r="B19" t="str">
            <v>не по специальности</v>
          </cell>
          <cell r="G19" t="str">
            <v>Ленский район</v>
          </cell>
          <cell r="I19" t="str">
            <v>Министерство жилищно-коммунального хозяйства и энергетики  РС (Я)</v>
          </cell>
        </row>
        <row r="20">
          <cell r="G20" t="str">
            <v>Мегино-Кангаласский улус</v>
          </cell>
          <cell r="I20" t="str">
            <v xml:space="preserve">Министерство здравоохранения Республики Саха (Якутия) </v>
          </cell>
        </row>
        <row r="21">
          <cell r="G21" t="str">
            <v>Мирнинский район</v>
          </cell>
          <cell r="I21" t="str">
            <v>Министерство имущественных и земельных отношений РС (Я)</v>
          </cell>
        </row>
        <row r="22">
          <cell r="G22" t="str">
            <v>Момский район</v>
          </cell>
          <cell r="I22" t="str">
            <v xml:space="preserve">Министерство культуры и духовного развития Республики Саха (Якутия) </v>
          </cell>
        </row>
        <row r="23">
          <cell r="G23" t="str">
            <v>Намский улус</v>
          </cell>
          <cell r="I23" t="str">
            <v xml:space="preserve">Министерство образования Республики Саха (Якутия) </v>
          </cell>
        </row>
        <row r="24">
          <cell r="B24" t="str">
            <v xml:space="preserve">по уходу за ребенком </v>
          </cell>
          <cell r="G24" t="str">
            <v>Нерюнгринский район</v>
          </cell>
          <cell r="I24" t="str">
            <v xml:space="preserve">Министерство охраны природы Республики Саха (Якутия) </v>
          </cell>
        </row>
        <row r="25">
          <cell r="B25" t="str">
            <v>выезд за пределы РС(Я)</v>
          </cell>
          <cell r="G25" t="str">
            <v>Нижнеколымский район</v>
          </cell>
          <cell r="I25" t="str">
            <v xml:space="preserve">Министерство по молодежной политике и спорту Республики Саха (Якутия) </v>
          </cell>
        </row>
        <row r="26">
          <cell r="B26" t="str">
            <v>служба в рядах РА</v>
          </cell>
          <cell r="G26" t="str">
            <v>Нюрбинский район</v>
          </cell>
          <cell r="I26" t="str">
            <v>Министерство по федеративным отношениям и внешним связям РС (Я)</v>
          </cell>
        </row>
        <row r="27">
          <cell r="B27" t="str">
            <v>трудоустроен</v>
          </cell>
          <cell r="G27" t="str">
            <v>Оймяконский улус (район)</v>
          </cell>
          <cell r="I27" t="str">
            <v>Министерство сельского хозяйства и продовольственной политики  РС (Я)</v>
          </cell>
        </row>
        <row r="28">
          <cell r="B28" t="str">
            <v>не трудоустроен</v>
          </cell>
          <cell r="G28" t="str">
            <v>Олёкминский район</v>
          </cell>
          <cell r="I28" t="str">
            <v>Министерство транспорта и дорожного хозяйства  РС (Я)</v>
          </cell>
        </row>
        <row r="29">
          <cell r="B29" t="str">
            <v>интернатура</v>
          </cell>
          <cell r="G29" t="str">
            <v>Оленекский эвенкийский национальный район</v>
          </cell>
          <cell r="I29" t="str">
            <v>Министерство труда и социального развития  РС (Я)</v>
          </cell>
        </row>
        <row r="30">
          <cell r="B30" t="str">
            <v>ординатура</v>
          </cell>
          <cell r="G30" t="str">
            <v>Среднеколымский улус (район)</v>
          </cell>
          <cell r="I30" t="str">
            <v>Министерство финансов  РС (Я)</v>
          </cell>
        </row>
        <row r="31">
          <cell r="B31" t="str">
            <v>аспирантура</v>
          </cell>
          <cell r="G31" t="str">
            <v>Сунтарский улус (район)</v>
          </cell>
          <cell r="I31" t="str">
            <v xml:space="preserve">Министерство экономики и промышленной политики РС (Я) </v>
          </cell>
        </row>
        <row r="32">
          <cell r="B32" t="str">
            <v>продолжение учебы</v>
          </cell>
          <cell r="G32" t="str">
            <v>Таттинский улус</v>
          </cell>
          <cell r="I32" t="str">
            <v>Минпрофобразования, подготовки и расстановки кадров  РС (Я)</v>
          </cell>
        </row>
        <row r="33">
          <cell r="B33" t="str">
            <v>по состоянию здоровья, семей.</v>
          </cell>
          <cell r="G33" t="str">
            <v>Томпонский район</v>
          </cell>
          <cell r="I33" t="str">
            <v>Федеральные учреждения (по согласованию)</v>
          </cell>
        </row>
        <row r="34">
          <cell r="B34" t="str">
            <v>свободное трудоустройство по семейным обстоятельствам</v>
          </cell>
          <cell r="G34" t="str">
            <v>Усть-Алданский улус (район)</v>
          </cell>
        </row>
        <row r="35">
          <cell r="B35" t="str">
            <v>свободное трудоустройство по состоянию здоровья</v>
          </cell>
          <cell r="G35" t="str">
            <v>Усть-Майский улус (район)</v>
          </cell>
        </row>
        <row r="36">
          <cell r="B36" t="str">
            <v>информация отсутствует</v>
          </cell>
          <cell r="G36" t="str">
            <v>Усть-Янский улус (район)</v>
          </cell>
        </row>
        <row r="37">
          <cell r="G37" t="str">
            <v>Хангаласский улус</v>
          </cell>
        </row>
        <row r="38">
          <cell r="G38" t="str">
            <v>Чурапчинский улус (район)</v>
          </cell>
        </row>
        <row r="39">
          <cell r="G39" t="str">
            <v>Эвено-Бытантайский национальный улус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репление 2011"/>
      <sheetName val="закрепление 2012"/>
      <sheetName val="закрепление 2013"/>
      <sheetName val="предварительное труд 2014"/>
      <sheetName val="фактическое труд 2014"/>
      <sheetName val="предварительное труд 2015"/>
      <sheetName val="Лист3"/>
      <sheetName val="фактическое труд 2015 на 20.11"/>
      <sheetName val="фактическое труд 2015 на 01.10."/>
      <sheetName val="фактическое труд 2015 на 27.10"/>
      <sheetName val="факт труд на 25.11.2015 "/>
      <sheetName val="предварительное труд 2016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G4" t="str">
            <v>Абыйский улус (район)</v>
          </cell>
          <cell r="I4" t="str">
            <v>Администрации органов местного самоуправления (по согласованию)</v>
          </cell>
        </row>
        <row r="5">
          <cell r="I5" t="str">
            <v>Администрация Президента и Правительства  РС (Я) (по согласованию)</v>
          </cell>
        </row>
        <row r="6">
          <cell r="I6" t="str">
            <v>Госкомитет  РС (Я) по ценовой политике - Регион. энерг.комиссия</v>
          </cell>
        </row>
        <row r="7">
          <cell r="I7" t="str">
            <v>Государственный комитет  РС (Я) по геологии и недропользованию</v>
          </cell>
        </row>
        <row r="8">
          <cell r="I8" t="str">
            <v>Государственный комитет  РС (Я) по размещению гос заказов</v>
          </cell>
        </row>
        <row r="9">
          <cell r="I9" t="str">
            <v>Государственный комитет  РС (Я) по связи и информационным технологиям</v>
          </cell>
        </row>
        <row r="10">
          <cell r="I10" t="str">
            <v>Департамент ветеринарии Республики Саха (Якутия)</v>
          </cell>
        </row>
        <row r="11">
          <cell r="I11" t="str">
            <v>Департамент по архивному делу Республики Саха (Якутия)</v>
          </cell>
        </row>
        <row r="12">
          <cell r="I12" t="str">
            <v>Департамент по водным отношениям Республики Саха (Якутия)</v>
          </cell>
        </row>
        <row r="13">
          <cell r="I13" t="str">
            <v>Департамент по делам народов Республики Саха (Якутия)</v>
          </cell>
        </row>
        <row r="14">
          <cell r="I14" t="str">
            <v>Департамент по делам печати и телерадиовещания Республики Саха (Якутия)</v>
          </cell>
        </row>
        <row r="15">
          <cell r="I15" t="str">
            <v>Департамент по лесным отношениям Республики Саха (Якутия)</v>
          </cell>
        </row>
        <row r="16">
          <cell r="I16" t="str">
            <v>Другие государственные учреждения</v>
          </cell>
        </row>
        <row r="17">
          <cell r="I17" t="str">
            <v>Другие организации (ООО, ИП и др.)</v>
          </cell>
        </row>
        <row r="18">
          <cell r="I18" t="str">
            <v>Министерство архитектуры и строительного комплекса  РС (Я)</v>
          </cell>
        </row>
        <row r="19">
          <cell r="I19" t="str">
            <v>Министерство жилищно-коммунального хозяйства и энергетики  РС (Я)</v>
          </cell>
        </row>
        <row r="20">
          <cell r="I20" t="str">
            <v xml:space="preserve">Министерство здравоохранения Республики Саха (Якутия) </v>
          </cell>
        </row>
        <row r="21">
          <cell r="I21" t="str">
            <v>Министерство имущественных и земельных отношений РС (Я)</v>
          </cell>
        </row>
        <row r="22">
          <cell r="I22" t="str">
            <v xml:space="preserve">Министерство культуры и духовного развития Республики Саха (Якутия) </v>
          </cell>
        </row>
        <row r="23">
          <cell r="I23" t="str">
            <v xml:space="preserve">Министерство образования Республики Саха (Якутия) </v>
          </cell>
        </row>
        <row r="24">
          <cell r="I24" t="str">
            <v xml:space="preserve">Министерство охраны природы Республики Саха (Якутия) </v>
          </cell>
        </row>
        <row r="25">
          <cell r="I25" t="str">
            <v xml:space="preserve">Министерство по молодежной политике и спорту Республики Саха (Якутия) </v>
          </cell>
        </row>
        <row r="26">
          <cell r="I26" t="str">
            <v>Министерство по федеративным отношениям и внешним связям РС (Я)</v>
          </cell>
        </row>
        <row r="27">
          <cell r="I27" t="str">
            <v>Министерство сельского хозяйства и продовольственной политики  РС (Я)</v>
          </cell>
        </row>
        <row r="28">
          <cell r="I28" t="str">
            <v>Министерство транспорта и дорожного хозяйства  РС (Я)</v>
          </cell>
        </row>
        <row r="29">
          <cell r="I29" t="str">
            <v>Министерство труда и социального развития  РС (Я)</v>
          </cell>
        </row>
        <row r="30">
          <cell r="I30" t="str">
            <v>Министерство финансов  РС (Я)</v>
          </cell>
        </row>
        <row r="31">
          <cell r="I31" t="str">
            <v xml:space="preserve">Министерство экономики и промышленной политики РС (Я) </v>
          </cell>
        </row>
        <row r="32">
          <cell r="I32" t="str">
            <v>Минпрофобразования, подготовки и расстановки кадров  РС (Я)</v>
          </cell>
        </row>
        <row r="33">
          <cell r="I33" t="str">
            <v>Федеральные учреждения (по согласованию)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5"/>
  <sheetViews>
    <sheetView tabSelected="1" workbookViewId="0">
      <pane xSplit="2" ySplit="12" topLeftCell="C13" activePane="bottomRight" state="frozen"/>
      <selection pane="topRight" activeCell="C1" sqref="C1"/>
      <selection pane="bottomLeft" activeCell="A8" sqref="A8"/>
      <selection pane="bottomRight" activeCell="B6" sqref="B6"/>
    </sheetView>
  </sheetViews>
  <sheetFormatPr defaultRowHeight="12.75" x14ac:dyDescent="0.2"/>
  <cols>
    <col min="1" max="1" width="7.28515625" style="1" customWidth="1"/>
    <col min="2" max="2" width="17.140625" style="1" customWidth="1"/>
    <col min="3" max="3" width="6" style="1" customWidth="1"/>
    <col min="4" max="10" width="4.140625" style="2" customWidth="1"/>
    <col min="11" max="11" width="6.85546875" style="2" customWidth="1"/>
    <col min="12" max="14" width="4.140625" style="2" customWidth="1"/>
    <col min="15" max="15" width="7.7109375" style="2" customWidth="1"/>
    <col min="16" max="16" width="4.140625" style="2" customWidth="1"/>
    <col min="17" max="17" width="7" style="2" customWidth="1"/>
    <col min="18" max="26" width="4.140625" style="2" customWidth="1"/>
    <col min="27" max="27" width="6.7109375" style="2" customWidth="1"/>
    <col min="28" max="28" width="4.140625" style="2" customWidth="1"/>
    <col min="29" max="29" width="6.140625" style="2" customWidth="1"/>
    <col min="30" max="249" width="9.140625" style="7"/>
    <col min="250" max="250" width="7.28515625" style="7" customWidth="1"/>
    <col min="251" max="251" width="18.85546875" style="7" customWidth="1"/>
    <col min="252" max="252" width="6" style="7" customWidth="1"/>
    <col min="253" max="259" width="4.140625" style="7" customWidth="1"/>
    <col min="260" max="260" width="6.85546875" style="7" customWidth="1"/>
    <col min="261" max="263" width="4.140625" style="7" customWidth="1"/>
    <col min="264" max="264" width="7.7109375" style="7" customWidth="1"/>
    <col min="265" max="265" width="4.140625" style="7" customWidth="1"/>
    <col min="266" max="266" width="7" style="7" customWidth="1"/>
    <col min="267" max="275" width="4.140625" style="7" customWidth="1"/>
    <col min="276" max="276" width="6.7109375" style="7" customWidth="1"/>
    <col min="277" max="277" width="4.140625" style="7" customWidth="1"/>
    <col min="278" max="278" width="6.140625" style="7" customWidth="1"/>
    <col min="279" max="505" width="9.140625" style="7"/>
    <col min="506" max="506" width="7.28515625" style="7" customWidth="1"/>
    <col min="507" max="507" width="18.85546875" style="7" customWidth="1"/>
    <col min="508" max="508" width="6" style="7" customWidth="1"/>
    <col min="509" max="515" width="4.140625" style="7" customWidth="1"/>
    <col min="516" max="516" width="6.85546875" style="7" customWidth="1"/>
    <col min="517" max="519" width="4.140625" style="7" customWidth="1"/>
    <col min="520" max="520" width="7.7109375" style="7" customWidth="1"/>
    <col min="521" max="521" width="4.140625" style="7" customWidth="1"/>
    <col min="522" max="522" width="7" style="7" customWidth="1"/>
    <col min="523" max="531" width="4.140625" style="7" customWidth="1"/>
    <col min="532" max="532" width="6.7109375" style="7" customWidth="1"/>
    <col min="533" max="533" width="4.140625" style="7" customWidth="1"/>
    <col min="534" max="534" width="6.140625" style="7" customWidth="1"/>
    <col min="535" max="761" width="9.140625" style="7"/>
    <col min="762" max="762" width="7.28515625" style="7" customWidth="1"/>
    <col min="763" max="763" width="18.85546875" style="7" customWidth="1"/>
    <col min="764" max="764" width="6" style="7" customWidth="1"/>
    <col min="765" max="771" width="4.140625" style="7" customWidth="1"/>
    <col min="772" max="772" width="6.85546875" style="7" customWidth="1"/>
    <col min="773" max="775" width="4.140625" style="7" customWidth="1"/>
    <col min="776" max="776" width="7.7109375" style="7" customWidth="1"/>
    <col min="777" max="777" width="4.140625" style="7" customWidth="1"/>
    <col min="778" max="778" width="7" style="7" customWidth="1"/>
    <col min="779" max="787" width="4.140625" style="7" customWidth="1"/>
    <col min="788" max="788" width="6.7109375" style="7" customWidth="1"/>
    <col min="789" max="789" width="4.140625" style="7" customWidth="1"/>
    <col min="790" max="790" width="6.140625" style="7" customWidth="1"/>
    <col min="791" max="1017" width="9.140625" style="7"/>
    <col min="1018" max="1018" width="7.28515625" style="7" customWidth="1"/>
    <col min="1019" max="1019" width="18.85546875" style="7" customWidth="1"/>
    <col min="1020" max="1020" width="6" style="7" customWidth="1"/>
    <col min="1021" max="1027" width="4.140625" style="7" customWidth="1"/>
    <col min="1028" max="1028" width="6.85546875" style="7" customWidth="1"/>
    <col min="1029" max="1031" width="4.140625" style="7" customWidth="1"/>
    <col min="1032" max="1032" width="7.7109375" style="7" customWidth="1"/>
    <col min="1033" max="1033" width="4.140625" style="7" customWidth="1"/>
    <col min="1034" max="1034" width="7" style="7" customWidth="1"/>
    <col min="1035" max="1043" width="4.140625" style="7" customWidth="1"/>
    <col min="1044" max="1044" width="6.7109375" style="7" customWidth="1"/>
    <col min="1045" max="1045" width="4.140625" style="7" customWidth="1"/>
    <col min="1046" max="1046" width="6.140625" style="7" customWidth="1"/>
    <col min="1047" max="1273" width="9.140625" style="7"/>
    <col min="1274" max="1274" width="7.28515625" style="7" customWidth="1"/>
    <col min="1275" max="1275" width="18.85546875" style="7" customWidth="1"/>
    <col min="1276" max="1276" width="6" style="7" customWidth="1"/>
    <col min="1277" max="1283" width="4.140625" style="7" customWidth="1"/>
    <col min="1284" max="1284" width="6.85546875" style="7" customWidth="1"/>
    <col min="1285" max="1287" width="4.140625" style="7" customWidth="1"/>
    <col min="1288" max="1288" width="7.7109375" style="7" customWidth="1"/>
    <col min="1289" max="1289" width="4.140625" style="7" customWidth="1"/>
    <col min="1290" max="1290" width="7" style="7" customWidth="1"/>
    <col min="1291" max="1299" width="4.140625" style="7" customWidth="1"/>
    <col min="1300" max="1300" width="6.7109375" style="7" customWidth="1"/>
    <col min="1301" max="1301" width="4.140625" style="7" customWidth="1"/>
    <col min="1302" max="1302" width="6.140625" style="7" customWidth="1"/>
    <col min="1303" max="1529" width="9.140625" style="7"/>
    <col min="1530" max="1530" width="7.28515625" style="7" customWidth="1"/>
    <col min="1531" max="1531" width="18.85546875" style="7" customWidth="1"/>
    <col min="1532" max="1532" width="6" style="7" customWidth="1"/>
    <col min="1533" max="1539" width="4.140625" style="7" customWidth="1"/>
    <col min="1540" max="1540" width="6.85546875" style="7" customWidth="1"/>
    <col min="1541" max="1543" width="4.140625" style="7" customWidth="1"/>
    <col min="1544" max="1544" width="7.7109375" style="7" customWidth="1"/>
    <col min="1545" max="1545" width="4.140625" style="7" customWidth="1"/>
    <col min="1546" max="1546" width="7" style="7" customWidth="1"/>
    <col min="1547" max="1555" width="4.140625" style="7" customWidth="1"/>
    <col min="1556" max="1556" width="6.7109375" style="7" customWidth="1"/>
    <col min="1557" max="1557" width="4.140625" style="7" customWidth="1"/>
    <col min="1558" max="1558" width="6.140625" style="7" customWidth="1"/>
    <col min="1559" max="1785" width="9.140625" style="7"/>
    <col min="1786" max="1786" width="7.28515625" style="7" customWidth="1"/>
    <col min="1787" max="1787" width="18.85546875" style="7" customWidth="1"/>
    <col min="1788" max="1788" width="6" style="7" customWidth="1"/>
    <col min="1789" max="1795" width="4.140625" style="7" customWidth="1"/>
    <col min="1796" max="1796" width="6.85546875" style="7" customWidth="1"/>
    <col min="1797" max="1799" width="4.140625" style="7" customWidth="1"/>
    <col min="1800" max="1800" width="7.7109375" style="7" customWidth="1"/>
    <col min="1801" max="1801" width="4.140625" style="7" customWidth="1"/>
    <col min="1802" max="1802" width="7" style="7" customWidth="1"/>
    <col min="1803" max="1811" width="4.140625" style="7" customWidth="1"/>
    <col min="1812" max="1812" width="6.7109375" style="7" customWidth="1"/>
    <col min="1813" max="1813" width="4.140625" style="7" customWidth="1"/>
    <col min="1814" max="1814" width="6.140625" style="7" customWidth="1"/>
    <col min="1815" max="2041" width="9.140625" style="7"/>
    <col min="2042" max="2042" width="7.28515625" style="7" customWidth="1"/>
    <col min="2043" max="2043" width="18.85546875" style="7" customWidth="1"/>
    <col min="2044" max="2044" width="6" style="7" customWidth="1"/>
    <col min="2045" max="2051" width="4.140625" style="7" customWidth="1"/>
    <col min="2052" max="2052" width="6.85546875" style="7" customWidth="1"/>
    <col min="2053" max="2055" width="4.140625" style="7" customWidth="1"/>
    <col min="2056" max="2056" width="7.7109375" style="7" customWidth="1"/>
    <col min="2057" max="2057" width="4.140625" style="7" customWidth="1"/>
    <col min="2058" max="2058" width="7" style="7" customWidth="1"/>
    <col min="2059" max="2067" width="4.140625" style="7" customWidth="1"/>
    <col min="2068" max="2068" width="6.7109375" style="7" customWidth="1"/>
    <col min="2069" max="2069" width="4.140625" style="7" customWidth="1"/>
    <col min="2070" max="2070" width="6.140625" style="7" customWidth="1"/>
    <col min="2071" max="2297" width="9.140625" style="7"/>
    <col min="2298" max="2298" width="7.28515625" style="7" customWidth="1"/>
    <col min="2299" max="2299" width="18.85546875" style="7" customWidth="1"/>
    <col min="2300" max="2300" width="6" style="7" customWidth="1"/>
    <col min="2301" max="2307" width="4.140625" style="7" customWidth="1"/>
    <col min="2308" max="2308" width="6.85546875" style="7" customWidth="1"/>
    <col min="2309" max="2311" width="4.140625" style="7" customWidth="1"/>
    <col min="2312" max="2312" width="7.7109375" style="7" customWidth="1"/>
    <col min="2313" max="2313" width="4.140625" style="7" customWidth="1"/>
    <col min="2314" max="2314" width="7" style="7" customWidth="1"/>
    <col min="2315" max="2323" width="4.140625" style="7" customWidth="1"/>
    <col min="2324" max="2324" width="6.7109375" style="7" customWidth="1"/>
    <col min="2325" max="2325" width="4.140625" style="7" customWidth="1"/>
    <col min="2326" max="2326" width="6.140625" style="7" customWidth="1"/>
    <col min="2327" max="2553" width="9.140625" style="7"/>
    <col min="2554" max="2554" width="7.28515625" style="7" customWidth="1"/>
    <col min="2555" max="2555" width="18.85546875" style="7" customWidth="1"/>
    <col min="2556" max="2556" width="6" style="7" customWidth="1"/>
    <col min="2557" max="2563" width="4.140625" style="7" customWidth="1"/>
    <col min="2564" max="2564" width="6.85546875" style="7" customWidth="1"/>
    <col min="2565" max="2567" width="4.140625" style="7" customWidth="1"/>
    <col min="2568" max="2568" width="7.7109375" style="7" customWidth="1"/>
    <col min="2569" max="2569" width="4.140625" style="7" customWidth="1"/>
    <col min="2570" max="2570" width="7" style="7" customWidth="1"/>
    <col min="2571" max="2579" width="4.140625" style="7" customWidth="1"/>
    <col min="2580" max="2580" width="6.7109375" style="7" customWidth="1"/>
    <col min="2581" max="2581" width="4.140625" style="7" customWidth="1"/>
    <col min="2582" max="2582" width="6.140625" style="7" customWidth="1"/>
    <col min="2583" max="2809" width="9.140625" style="7"/>
    <col min="2810" max="2810" width="7.28515625" style="7" customWidth="1"/>
    <col min="2811" max="2811" width="18.85546875" style="7" customWidth="1"/>
    <col min="2812" max="2812" width="6" style="7" customWidth="1"/>
    <col min="2813" max="2819" width="4.140625" style="7" customWidth="1"/>
    <col min="2820" max="2820" width="6.85546875" style="7" customWidth="1"/>
    <col min="2821" max="2823" width="4.140625" style="7" customWidth="1"/>
    <col min="2824" max="2824" width="7.7109375" style="7" customWidth="1"/>
    <col min="2825" max="2825" width="4.140625" style="7" customWidth="1"/>
    <col min="2826" max="2826" width="7" style="7" customWidth="1"/>
    <col min="2827" max="2835" width="4.140625" style="7" customWidth="1"/>
    <col min="2836" max="2836" width="6.7109375" style="7" customWidth="1"/>
    <col min="2837" max="2837" width="4.140625" style="7" customWidth="1"/>
    <col min="2838" max="2838" width="6.140625" style="7" customWidth="1"/>
    <col min="2839" max="3065" width="9.140625" style="7"/>
    <col min="3066" max="3066" width="7.28515625" style="7" customWidth="1"/>
    <col min="3067" max="3067" width="18.85546875" style="7" customWidth="1"/>
    <col min="3068" max="3068" width="6" style="7" customWidth="1"/>
    <col min="3069" max="3075" width="4.140625" style="7" customWidth="1"/>
    <col min="3076" max="3076" width="6.85546875" style="7" customWidth="1"/>
    <col min="3077" max="3079" width="4.140625" style="7" customWidth="1"/>
    <col min="3080" max="3080" width="7.7109375" style="7" customWidth="1"/>
    <col min="3081" max="3081" width="4.140625" style="7" customWidth="1"/>
    <col min="3082" max="3082" width="7" style="7" customWidth="1"/>
    <col min="3083" max="3091" width="4.140625" style="7" customWidth="1"/>
    <col min="3092" max="3092" width="6.7109375" style="7" customWidth="1"/>
    <col min="3093" max="3093" width="4.140625" style="7" customWidth="1"/>
    <col min="3094" max="3094" width="6.140625" style="7" customWidth="1"/>
    <col min="3095" max="3321" width="9.140625" style="7"/>
    <col min="3322" max="3322" width="7.28515625" style="7" customWidth="1"/>
    <col min="3323" max="3323" width="18.85546875" style="7" customWidth="1"/>
    <col min="3324" max="3324" width="6" style="7" customWidth="1"/>
    <col min="3325" max="3331" width="4.140625" style="7" customWidth="1"/>
    <col min="3332" max="3332" width="6.85546875" style="7" customWidth="1"/>
    <col min="3333" max="3335" width="4.140625" style="7" customWidth="1"/>
    <col min="3336" max="3336" width="7.7109375" style="7" customWidth="1"/>
    <col min="3337" max="3337" width="4.140625" style="7" customWidth="1"/>
    <col min="3338" max="3338" width="7" style="7" customWidth="1"/>
    <col min="3339" max="3347" width="4.140625" style="7" customWidth="1"/>
    <col min="3348" max="3348" width="6.7109375" style="7" customWidth="1"/>
    <col min="3349" max="3349" width="4.140625" style="7" customWidth="1"/>
    <col min="3350" max="3350" width="6.140625" style="7" customWidth="1"/>
    <col min="3351" max="3577" width="9.140625" style="7"/>
    <col min="3578" max="3578" width="7.28515625" style="7" customWidth="1"/>
    <col min="3579" max="3579" width="18.85546875" style="7" customWidth="1"/>
    <col min="3580" max="3580" width="6" style="7" customWidth="1"/>
    <col min="3581" max="3587" width="4.140625" style="7" customWidth="1"/>
    <col min="3588" max="3588" width="6.85546875" style="7" customWidth="1"/>
    <col min="3589" max="3591" width="4.140625" style="7" customWidth="1"/>
    <col min="3592" max="3592" width="7.7109375" style="7" customWidth="1"/>
    <col min="3593" max="3593" width="4.140625" style="7" customWidth="1"/>
    <col min="3594" max="3594" width="7" style="7" customWidth="1"/>
    <col min="3595" max="3603" width="4.140625" style="7" customWidth="1"/>
    <col min="3604" max="3604" width="6.7109375" style="7" customWidth="1"/>
    <col min="3605" max="3605" width="4.140625" style="7" customWidth="1"/>
    <col min="3606" max="3606" width="6.140625" style="7" customWidth="1"/>
    <col min="3607" max="3833" width="9.140625" style="7"/>
    <col min="3834" max="3834" width="7.28515625" style="7" customWidth="1"/>
    <col min="3835" max="3835" width="18.85546875" style="7" customWidth="1"/>
    <col min="3836" max="3836" width="6" style="7" customWidth="1"/>
    <col min="3837" max="3843" width="4.140625" style="7" customWidth="1"/>
    <col min="3844" max="3844" width="6.85546875" style="7" customWidth="1"/>
    <col min="3845" max="3847" width="4.140625" style="7" customWidth="1"/>
    <col min="3848" max="3848" width="7.7109375" style="7" customWidth="1"/>
    <col min="3849" max="3849" width="4.140625" style="7" customWidth="1"/>
    <col min="3850" max="3850" width="7" style="7" customWidth="1"/>
    <col min="3851" max="3859" width="4.140625" style="7" customWidth="1"/>
    <col min="3860" max="3860" width="6.7109375" style="7" customWidth="1"/>
    <col min="3861" max="3861" width="4.140625" style="7" customWidth="1"/>
    <col min="3862" max="3862" width="6.140625" style="7" customWidth="1"/>
    <col min="3863" max="4089" width="9.140625" style="7"/>
    <col min="4090" max="4090" width="7.28515625" style="7" customWidth="1"/>
    <col min="4091" max="4091" width="18.85546875" style="7" customWidth="1"/>
    <col min="4092" max="4092" width="6" style="7" customWidth="1"/>
    <col min="4093" max="4099" width="4.140625" style="7" customWidth="1"/>
    <col min="4100" max="4100" width="6.85546875" style="7" customWidth="1"/>
    <col min="4101" max="4103" width="4.140625" style="7" customWidth="1"/>
    <col min="4104" max="4104" width="7.7109375" style="7" customWidth="1"/>
    <col min="4105" max="4105" width="4.140625" style="7" customWidth="1"/>
    <col min="4106" max="4106" width="7" style="7" customWidth="1"/>
    <col min="4107" max="4115" width="4.140625" style="7" customWidth="1"/>
    <col min="4116" max="4116" width="6.7109375" style="7" customWidth="1"/>
    <col min="4117" max="4117" width="4.140625" style="7" customWidth="1"/>
    <col min="4118" max="4118" width="6.140625" style="7" customWidth="1"/>
    <col min="4119" max="4345" width="9.140625" style="7"/>
    <col min="4346" max="4346" width="7.28515625" style="7" customWidth="1"/>
    <col min="4347" max="4347" width="18.85546875" style="7" customWidth="1"/>
    <col min="4348" max="4348" width="6" style="7" customWidth="1"/>
    <col min="4349" max="4355" width="4.140625" style="7" customWidth="1"/>
    <col min="4356" max="4356" width="6.85546875" style="7" customWidth="1"/>
    <col min="4357" max="4359" width="4.140625" style="7" customWidth="1"/>
    <col min="4360" max="4360" width="7.7109375" style="7" customWidth="1"/>
    <col min="4361" max="4361" width="4.140625" style="7" customWidth="1"/>
    <col min="4362" max="4362" width="7" style="7" customWidth="1"/>
    <col min="4363" max="4371" width="4.140625" style="7" customWidth="1"/>
    <col min="4372" max="4372" width="6.7109375" style="7" customWidth="1"/>
    <col min="4373" max="4373" width="4.140625" style="7" customWidth="1"/>
    <col min="4374" max="4374" width="6.140625" style="7" customWidth="1"/>
    <col min="4375" max="4601" width="9.140625" style="7"/>
    <col min="4602" max="4602" width="7.28515625" style="7" customWidth="1"/>
    <col min="4603" max="4603" width="18.85546875" style="7" customWidth="1"/>
    <col min="4604" max="4604" width="6" style="7" customWidth="1"/>
    <col min="4605" max="4611" width="4.140625" style="7" customWidth="1"/>
    <col min="4612" max="4612" width="6.85546875" style="7" customWidth="1"/>
    <col min="4613" max="4615" width="4.140625" style="7" customWidth="1"/>
    <col min="4616" max="4616" width="7.7109375" style="7" customWidth="1"/>
    <col min="4617" max="4617" width="4.140625" style="7" customWidth="1"/>
    <col min="4618" max="4618" width="7" style="7" customWidth="1"/>
    <col min="4619" max="4627" width="4.140625" style="7" customWidth="1"/>
    <col min="4628" max="4628" width="6.7109375" style="7" customWidth="1"/>
    <col min="4629" max="4629" width="4.140625" style="7" customWidth="1"/>
    <col min="4630" max="4630" width="6.140625" style="7" customWidth="1"/>
    <col min="4631" max="4857" width="9.140625" style="7"/>
    <col min="4858" max="4858" width="7.28515625" style="7" customWidth="1"/>
    <col min="4859" max="4859" width="18.85546875" style="7" customWidth="1"/>
    <col min="4860" max="4860" width="6" style="7" customWidth="1"/>
    <col min="4861" max="4867" width="4.140625" style="7" customWidth="1"/>
    <col min="4868" max="4868" width="6.85546875" style="7" customWidth="1"/>
    <col min="4869" max="4871" width="4.140625" style="7" customWidth="1"/>
    <col min="4872" max="4872" width="7.7109375" style="7" customWidth="1"/>
    <col min="4873" max="4873" width="4.140625" style="7" customWidth="1"/>
    <col min="4874" max="4874" width="7" style="7" customWidth="1"/>
    <col min="4875" max="4883" width="4.140625" style="7" customWidth="1"/>
    <col min="4884" max="4884" width="6.7109375" style="7" customWidth="1"/>
    <col min="4885" max="4885" width="4.140625" style="7" customWidth="1"/>
    <col min="4886" max="4886" width="6.140625" style="7" customWidth="1"/>
    <col min="4887" max="5113" width="9.140625" style="7"/>
    <col min="5114" max="5114" width="7.28515625" style="7" customWidth="1"/>
    <col min="5115" max="5115" width="18.85546875" style="7" customWidth="1"/>
    <col min="5116" max="5116" width="6" style="7" customWidth="1"/>
    <col min="5117" max="5123" width="4.140625" style="7" customWidth="1"/>
    <col min="5124" max="5124" width="6.85546875" style="7" customWidth="1"/>
    <col min="5125" max="5127" width="4.140625" style="7" customWidth="1"/>
    <col min="5128" max="5128" width="7.7109375" style="7" customWidth="1"/>
    <col min="5129" max="5129" width="4.140625" style="7" customWidth="1"/>
    <col min="5130" max="5130" width="7" style="7" customWidth="1"/>
    <col min="5131" max="5139" width="4.140625" style="7" customWidth="1"/>
    <col min="5140" max="5140" width="6.7109375" style="7" customWidth="1"/>
    <col min="5141" max="5141" width="4.140625" style="7" customWidth="1"/>
    <col min="5142" max="5142" width="6.140625" style="7" customWidth="1"/>
    <col min="5143" max="5369" width="9.140625" style="7"/>
    <col min="5370" max="5370" width="7.28515625" style="7" customWidth="1"/>
    <col min="5371" max="5371" width="18.85546875" style="7" customWidth="1"/>
    <col min="5372" max="5372" width="6" style="7" customWidth="1"/>
    <col min="5373" max="5379" width="4.140625" style="7" customWidth="1"/>
    <col min="5380" max="5380" width="6.85546875" style="7" customWidth="1"/>
    <col min="5381" max="5383" width="4.140625" style="7" customWidth="1"/>
    <col min="5384" max="5384" width="7.7109375" style="7" customWidth="1"/>
    <col min="5385" max="5385" width="4.140625" style="7" customWidth="1"/>
    <col min="5386" max="5386" width="7" style="7" customWidth="1"/>
    <col min="5387" max="5395" width="4.140625" style="7" customWidth="1"/>
    <col min="5396" max="5396" width="6.7109375" style="7" customWidth="1"/>
    <col min="5397" max="5397" width="4.140625" style="7" customWidth="1"/>
    <col min="5398" max="5398" width="6.140625" style="7" customWidth="1"/>
    <col min="5399" max="5625" width="9.140625" style="7"/>
    <col min="5626" max="5626" width="7.28515625" style="7" customWidth="1"/>
    <col min="5627" max="5627" width="18.85546875" style="7" customWidth="1"/>
    <col min="5628" max="5628" width="6" style="7" customWidth="1"/>
    <col min="5629" max="5635" width="4.140625" style="7" customWidth="1"/>
    <col min="5636" max="5636" width="6.85546875" style="7" customWidth="1"/>
    <col min="5637" max="5639" width="4.140625" style="7" customWidth="1"/>
    <col min="5640" max="5640" width="7.7109375" style="7" customWidth="1"/>
    <col min="5641" max="5641" width="4.140625" style="7" customWidth="1"/>
    <col min="5642" max="5642" width="7" style="7" customWidth="1"/>
    <col min="5643" max="5651" width="4.140625" style="7" customWidth="1"/>
    <col min="5652" max="5652" width="6.7109375" style="7" customWidth="1"/>
    <col min="5653" max="5653" width="4.140625" style="7" customWidth="1"/>
    <col min="5654" max="5654" width="6.140625" style="7" customWidth="1"/>
    <col min="5655" max="5881" width="9.140625" style="7"/>
    <col min="5882" max="5882" width="7.28515625" style="7" customWidth="1"/>
    <col min="5883" max="5883" width="18.85546875" style="7" customWidth="1"/>
    <col min="5884" max="5884" width="6" style="7" customWidth="1"/>
    <col min="5885" max="5891" width="4.140625" style="7" customWidth="1"/>
    <col min="5892" max="5892" width="6.85546875" style="7" customWidth="1"/>
    <col min="5893" max="5895" width="4.140625" style="7" customWidth="1"/>
    <col min="5896" max="5896" width="7.7109375" style="7" customWidth="1"/>
    <col min="5897" max="5897" width="4.140625" style="7" customWidth="1"/>
    <col min="5898" max="5898" width="7" style="7" customWidth="1"/>
    <col min="5899" max="5907" width="4.140625" style="7" customWidth="1"/>
    <col min="5908" max="5908" width="6.7109375" style="7" customWidth="1"/>
    <col min="5909" max="5909" width="4.140625" style="7" customWidth="1"/>
    <col min="5910" max="5910" width="6.140625" style="7" customWidth="1"/>
    <col min="5911" max="6137" width="9.140625" style="7"/>
    <col min="6138" max="6138" width="7.28515625" style="7" customWidth="1"/>
    <col min="6139" max="6139" width="18.85546875" style="7" customWidth="1"/>
    <col min="6140" max="6140" width="6" style="7" customWidth="1"/>
    <col min="6141" max="6147" width="4.140625" style="7" customWidth="1"/>
    <col min="6148" max="6148" width="6.85546875" style="7" customWidth="1"/>
    <col min="6149" max="6151" width="4.140625" style="7" customWidth="1"/>
    <col min="6152" max="6152" width="7.7109375" style="7" customWidth="1"/>
    <col min="6153" max="6153" width="4.140625" style="7" customWidth="1"/>
    <col min="6154" max="6154" width="7" style="7" customWidth="1"/>
    <col min="6155" max="6163" width="4.140625" style="7" customWidth="1"/>
    <col min="6164" max="6164" width="6.7109375" style="7" customWidth="1"/>
    <col min="6165" max="6165" width="4.140625" style="7" customWidth="1"/>
    <col min="6166" max="6166" width="6.140625" style="7" customWidth="1"/>
    <col min="6167" max="6393" width="9.140625" style="7"/>
    <col min="6394" max="6394" width="7.28515625" style="7" customWidth="1"/>
    <col min="6395" max="6395" width="18.85546875" style="7" customWidth="1"/>
    <col min="6396" max="6396" width="6" style="7" customWidth="1"/>
    <col min="6397" max="6403" width="4.140625" style="7" customWidth="1"/>
    <col min="6404" max="6404" width="6.85546875" style="7" customWidth="1"/>
    <col min="6405" max="6407" width="4.140625" style="7" customWidth="1"/>
    <col min="6408" max="6408" width="7.7109375" style="7" customWidth="1"/>
    <col min="6409" max="6409" width="4.140625" style="7" customWidth="1"/>
    <col min="6410" max="6410" width="7" style="7" customWidth="1"/>
    <col min="6411" max="6419" width="4.140625" style="7" customWidth="1"/>
    <col min="6420" max="6420" width="6.7109375" style="7" customWidth="1"/>
    <col min="6421" max="6421" width="4.140625" style="7" customWidth="1"/>
    <col min="6422" max="6422" width="6.140625" style="7" customWidth="1"/>
    <col min="6423" max="6649" width="9.140625" style="7"/>
    <col min="6650" max="6650" width="7.28515625" style="7" customWidth="1"/>
    <col min="6651" max="6651" width="18.85546875" style="7" customWidth="1"/>
    <col min="6652" max="6652" width="6" style="7" customWidth="1"/>
    <col min="6653" max="6659" width="4.140625" style="7" customWidth="1"/>
    <col min="6660" max="6660" width="6.85546875" style="7" customWidth="1"/>
    <col min="6661" max="6663" width="4.140625" style="7" customWidth="1"/>
    <col min="6664" max="6664" width="7.7109375" style="7" customWidth="1"/>
    <col min="6665" max="6665" width="4.140625" style="7" customWidth="1"/>
    <col min="6666" max="6666" width="7" style="7" customWidth="1"/>
    <col min="6667" max="6675" width="4.140625" style="7" customWidth="1"/>
    <col min="6676" max="6676" width="6.7109375" style="7" customWidth="1"/>
    <col min="6677" max="6677" width="4.140625" style="7" customWidth="1"/>
    <col min="6678" max="6678" width="6.140625" style="7" customWidth="1"/>
    <col min="6679" max="6905" width="9.140625" style="7"/>
    <col min="6906" max="6906" width="7.28515625" style="7" customWidth="1"/>
    <col min="6907" max="6907" width="18.85546875" style="7" customWidth="1"/>
    <col min="6908" max="6908" width="6" style="7" customWidth="1"/>
    <col min="6909" max="6915" width="4.140625" style="7" customWidth="1"/>
    <col min="6916" max="6916" width="6.85546875" style="7" customWidth="1"/>
    <col min="6917" max="6919" width="4.140625" style="7" customWidth="1"/>
    <col min="6920" max="6920" width="7.7109375" style="7" customWidth="1"/>
    <col min="6921" max="6921" width="4.140625" style="7" customWidth="1"/>
    <col min="6922" max="6922" width="7" style="7" customWidth="1"/>
    <col min="6923" max="6931" width="4.140625" style="7" customWidth="1"/>
    <col min="6932" max="6932" width="6.7109375" style="7" customWidth="1"/>
    <col min="6933" max="6933" width="4.140625" style="7" customWidth="1"/>
    <col min="6934" max="6934" width="6.140625" style="7" customWidth="1"/>
    <col min="6935" max="7161" width="9.140625" style="7"/>
    <col min="7162" max="7162" width="7.28515625" style="7" customWidth="1"/>
    <col min="7163" max="7163" width="18.85546875" style="7" customWidth="1"/>
    <col min="7164" max="7164" width="6" style="7" customWidth="1"/>
    <col min="7165" max="7171" width="4.140625" style="7" customWidth="1"/>
    <col min="7172" max="7172" width="6.85546875" style="7" customWidth="1"/>
    <col min="7173" max="7175" width="4.140625" style="7" customWidth="1"/>
    <col min="7176" max="7176" width="7.7109375" style="7" customWidth="1"/>
    <col min="7177" max="7177" width="4.140625" style="7" customWidth="1"/>
    <col min="7178" max="7178" width="7" style="7" customWidth="1"/>
    <col min="7179" max="7187" width="4.140625" style="7" customWidth="1"/>
    <col min="7188" max="7188" width="6.7109375" style="7" customWidth="1"/>
    <col min="7189" max="7189" width="4.140625" style="7" customWidth="1"/>
    <col min="7190" max="7190" width="6.140625" style="7" customWidth="1"/>
    <col min="7191" max="7417" width="9.140625" style="7"/>
    <col min="7418" max="7418" width="7.28515625" style="7" customWidth="1"/>
    <col min="7419" max="7419" width="18.85546875" style="7" customWidth="1"/>
    <col min="7420" max="7420" width="6" style="7" customWidth="1"/>
    <col min="7421" max="7427" width="4.140625" style="7" customWidth="1"/>
    <col min="7428" max="7428" width="6.85546875" style="7" customWidth="1"/>
    <col min="7429" max="7431" width="4.140625" style="7" customWidth="1"/>
    <col min="7432" max="7432" width="7.7109375" style="7" customWidth="1"/>
    <col min="7433" max="7433" width="4.140625" style="7" customWidth="1"/>
    <col min="7434" max="7434" width="7" style="7" customWidth="1"/>
    <col min="7435" max="7443" width="4.140625" style="7" customWidth="1"/>
    <col min="7444" max="7444" width="6.7109375" style="7" customWidth="1"/>
    <col min="7445" max="7445" width="4.140625" style="7" customWidth="1"/>
    <col min="7446" max="7446" width="6.140625" style="7" customWidth="1"/>
    <col min="7447" max="7673" width="9.140625" style="7"/>
    <col min="7674" max="7674" width="7.28515625" style="7" customWidth="1"/>
    <col min="7675" max="7675" width="18.85546875" style="7" customWidth="1"/>
    <col min="7676" max="7676" width="6" style="7" customWidth="1"/>
    <col min="7677" max="7683" width="4.140625" style="7" customWidth="1"/>
    <col min="7684" max="7684" width="6.85546875" style="7" customWidth="1"/>
    <col min="7685" max="7687" width="4.140625" style="7" customWidth="1"/>
    <col min="7688" max="7688" width="7.7109375" style="7" customWidth="1"/>
    <col min="7689" max="7689" width="4.140625" style="7" customWidth="1"/>
    <col min="7690" max="7690" width="7" style="7" customWidth="1"/>
    <col min="7691" max="7699" width="4.140625" style="7" customWidth="1"/>
    <col min="7700" max="7700" width="6.7109375" style="7" customWidth="1"/>
    <col min="7701" max="7701" width="4.140625" style="7" customWidth="1"/>
    <col min="7702" max="7702" width="6.140625" style="7" customWidth="1"/>
    <col min="7703" max="7929" width="9.140625" style="7"/>
    <col min="7930" max="7930" width="7.28515625" style="7" customWidth="1"/>
    <col min="7931" max="7931" width="18.85546875" style="7" customWidth="1"/>
    <col min="7932" max="7932" width="6" style="7" customWidth="1"/>
    <col min="7933" max="7939" width="4.140625" style="7" customWidth="1"/>
    <col min="7940" max="7940" width="6.85546875" style="7" customWidth="1"/>
    <col min="7941" max="7943" width="4.140625" style="7" customWidth="1"/>
    <col min="7944" max="7944" width="7.7109375" style="7" customWidth="1"/>
    <col min="7945" max="7945" width="4.140625" style="7" customWidth="1"/>
    <col min="7946" max="7946" width="7" style="7" customWidth="1"/>
    <col min="7947" max="7955" width="4.140625" style="7" customWidth="1"/>
    <col min="7956" max="7956" width="6.7109375" style="7" customWidth="1"/>
    <col min="7957" max="7957" width="4.140625" style="7" customWidth="1"/>
    <col min="7958" max="7958" width="6.140625" style="7" customWidth="1"/>
    <col min="7959" max="8185" width="9.140625" style="7"/>
    <col min="8186" max="8186" width="7.28515625" style="7" customWidth="1"/>
    <col min="8187" max="8187" width="18.85546875" style="7" customWidth="1"/>
    <col min="8188" max="8188" width="6" style="7" customWidth="1"/>
    <col min="8189" max="8195" width="4.140625" style="7" customWidth="1"/>
    <col min="8196" max="8196" width="6.85546875" style="7" customWidth="1"/>
    <col min="8197" max="8199" width="4.140625" style="7" customWidth="1"/>
    <col min="8200" max="8200" width="7.7109375" style="7" customWidth="1"/>
    <col min="8201" max="8201" width="4.140625" style="7" customWidth="1"/>
    <col min="8202" max="8202" width="7" style="7" customWidth="1"/>
    <col min="8203" max="8211" width="4.140625" style="7" customWidth="1"/>
    <col min="8212" max="8212" width="6.7109375" style="7" customWidth="1"/>
    <col min="8213" max="8213" width="4.140625" style="7" customWidth="1"/>
    <col min="8214" max="8214" width="6.140625" style="7" customWidth="1"/>
    <col min="8215" max="8441" width="9.140625" style="7"/>
    <col min="8442" max="8442" width="7.28515625" style="7" customWidth="1"/>
    <col min="8443" max="8443" width="18.85546875" style="7" customWidth="1"/>
    <col min="8444" max="8444" width="6" style="7" customWidth="1"/>
    <col min="8445" max="8451" width="4.140625" style="7" customWidth="1"/>
    <col min="8452" max="8452" width="6.85546875" style="7" customWidth="1"/>
    <col min="8453" max="8455" width="4.140625" style="7" customWidth="1"/>
    <col min="8456" max="8456" width="7.7109375" style="7" customWidth="1"/>
    <col min="8457" max="8457" width="4.140625" style="7" customWidth="1"/>
    <col min="8458" max="8458" width="7" style="7" customWidth="1"/>
    <col min="8459" max="8467" width="4.140625" style="7" customWidth="1"/>
    <col min="8468" max="8468" width="6.7109375" style="7" customWidth="1"/>
    <col min="8469" max="8469" width="4.140625" style="7" customWidth="1"/>
    <col min="8470" max="8470" width="6.140625" style="7" customWidth="1"/>
    <col min="8471" max="8697" width="9.140625" style="7"/>
    <col min="8698" max="8698" width="7.28515625" style="7" customWidth="1"/>
    <col min="8699" max="8699" width="18.85546875" style="7" customWidth="1"/>
    <col min="8700" max="8700" width="6" style="7" customWidth="1"/>
    <col min="8701" max="8707" width="4.140625" style="7" customWidth="1"/>
    <col min="8708" max="8708" width="6.85546875" style="7" customWidth="1"/>
    <col min="8709" max="8711" width="4.140625" style="7" customWidth="1"/>
    <col min="8712" max="8712" width="7.7109375" style="7" customWidth="1"/>
    <col min="8713" max="8713" width="4.140625" style="7" customWidth="1"/>
    <col min="8714" max="8714" width="7" style="7" customWidth="1"/>
    <col min="8715" max="8723" width="4.140625" style="7" customWidth="1"/>
    <col min="8724" max="8724" width="6.7109375" style="7" customWidth="1"/>
    <col min="8725" max="8725" width="4.140625" style="7" customWidth="1"/>
    <col min="8726" max="8726" width="6.140625" style="7" customWidth="1"/>
    <col min="8727" max="8953" width="9.140625" style="7"/>
    <col min="8954" max="8954" width="7.28515625" style="7" customWidth="1"/>
    <col min="8955" max="8955" width="18.85546875" style="7" customWidth="1"/>
    <col min="8956" max="8956" width="6" style="7" customWidth="1"/>
    <col min="8957" max="8963" width="4.140625" style="7" customWidth="1"/>
    <col min="8964" max="8964" width="6.85546875" style="7" customWidth="1"/>
    <col min="8965" max="8967" width="4.140625" style="7" customWidth="1"/>
    <col min="8968" max="8968" width="7.7109375" style="7" customWidth="1"/>
    <col min="8969" max="8969" width="4.140625" style="7" customWidth="1"/>
    <col min="8970" max="8970" width="7" style="7" customWidth="1"/>
    <col min="8971" max="8979" width="4.140625" style="7" customWidth="1"/>
    <col min="8980" max="8980" width="6.7109375" style="7" customWidth="1"/>
    <col min="8981" max="8981" width="4.140625" style="7" customWidth="1"/>
    <col min="8982" max="8982" width="6.140625" style="7" customWidth="1"/>
    <col min="8983" max="9209" width="9.140625" style="7"/>
    <col min="9210" max="9210" width="7.28515625" style="7" customWidth="1"/>
    <col min="9211" max="9211" width="18.85546875" style="7" customWidth="1"/>
    <col min="9212" max="9212" width="6" style="7" customWidth="1"/>
    <col min="9213" max="9219" width="4.140625" style="7" customWidth="1"/>
    <col min="9220" max="9220" width="6.85546875" style="7" customWidth="1"/>
    <col min="9221" max="9223" width="4.140625" style="7" customWidth="1"/>
    <col min="9224" max="9224" width="7.7109375" style="7" customWidth="1"/>
    <col min="9225" max="9225" width="4.140625" style="7" customWidth="1"/>
    <col min="9226" max="9226" width="7" style="7" customWidth="1"/>
    <col min="9227" max="9235" width="4.140625" style="7" customWidth="1"/>
    <col min="9236" max="9236" width="6.7109375" style="7" customWidth="1"/>
    <col min="9237" max="9237" width="4.140625" style="7" customWidth="1"/>
    <col min="9238" max="9238" width="6.140625" style="7" customWidth="1"/>
    <col min="9239" max="9465" width="9.140625" style="7"/>
    <col min="9466" max="9466" width="7.28515625" style="7" customWidth="1"/>
    <col min="9467" max="9467" width="18.85546875" style="7" customWidth="1"/>
    <col min="9468" max="9468" width="6" style="7" customWidth="1"/>
    <col min="9469" max="9475" width="4.140625" style="7" customWidth="1"/>
    <col min="9476" max="9476" width="6.85546875" style="7" customWidth="1"/>
    <col min="9477" max="9479" width="4.140625" style="7" customWidth="1"/>
    <col min="9480" max="9480" width="7.7109375" style="7" customWidth="1"/>
    <col min="9481" max="9481" width="4.140625" style="7" customWidth="1"/>
    <col min="9482" max="9482" width="7" style="7" customWidth="1"/>
    <col min="9483" max="9491" width="4.140625" style="7" customWidth="1"/>
    <col min="9492" max="9492" width="6.7109375" style="7" customWidth="1"/>
    <col min="9493" max="9493" width="4.140625" style="7" customWidth="1"/>
    <col min="9494" max="9494" width="6.140625" style="7" customWidth="1"/>
    <col min="9495" max="9721" width="9.140625" style="7"/>
    <col min="9722" max="9722" width="7.28515625" style="7" customWidth="1"/>
    <col min="9723" max="9723" width="18.85546875" style="7" customWidth="1"/>
    <col min="9724" max="9724" width="6" style="7" customWidth="1"/>
    <col min="9725" max="9731" width="4.140625" style="7" customWidth="1"/>
    <col min="9732" max="9732" width="6.85546875" style="7" customWidth="1"/>
    <col min="9733" max="9735" width="4.140625" style="7" customWidth="1"/>
    <col min="9736" max="9736" width="7.7109375" style="7" customWidth="1"/>
    <col min="9737" max="9737" width="4.140625" style="7" customWidth="1"/>
    <col min="9738" max="9738" width="7" style="7" customWidth="1"/>
    <col min="9739" max="9747" width="4.140625" style="7" customWidth="1"/>
    <col min="9748" max="9748" width="6.7109375" style="7" customWidth="1"/>
    <col min="9749" max="9749" width="4.140625" style="7" customWidth="1"/>
    <col min="9750" max="9750" width="6.140625" style="7" customWidth="1"/>
    <col min="9751" max="9977" width="9.140625" style="7"/>
    <col min="9978" max="9978" width="7.28515625" style="7" customWidth="1"/>
    <col min="9979" max="9979" width="18.85546875" style="7" customWidth="1"/>
    <col min="9980" max="9980" width="6" style="7" customWidth="1"/>
    <col min="9981" max="9987" width="4.140625" style="7" customWidth="1"/>
    <col min="9988" max="9988" width="6.85546875" style="7" customWidth="1"/>
    <col min="9989" max="9991" width="4.140625" style="7" customWidth="1"/>
    <col min="9992" max="9992" width="7.7109375" style="7" customWidth="1"/>
    <col min="9993" max="9993" width="4.140625" style="7" customWidth="1"/>
    <col min="9994" max="9994" width="7" style="7" customWidth="1"/>
    <col min="9995" max="10003" width="4.140625" style="7" customWidth="1"/>
    <col min="10004" max="10004" width="6.7109375" style="7" customWidth="1"/>
    <col min="10005" max="10005" width="4.140625" style="7" customWidth="1"/>
    <col min="10006" max="10006" width="6.140625" style="7" customWidth="1"/>
    <col min="10007" max="10233" width="9.140625" style="7"/>
    <col min="10234" max="10234" width="7.28515625" style="7" customWidth="1"/>
    <col min="10235" max="10235" width="18.85546875" style="7" customWidth="1"/>
    <col min="10236" max="10236" width="6" style="7" customWidth="1"/>
    <col min="10237" max="10243" width="4.140625" style="7" customWidth="1"/>
    <col min="10244" max="10244" width="6.85546875" style="7" customWidth="1"/>
    <col min="10245" max="10247" width="4.140625" style="7" customWidth="1"/>
    <col min="10248" max="10248" width="7.7109375" style="7" customWidth="1"/>
    <col min="10249" max="10249" width="4.140625" style="7" customWidth="1"/>
    <col min="10250" max="10250" width="7" style="7" customWidth="1"/>
    <col min="10251" max="10259" width="4.140625" style="7" customWidth="1"/>
    <col min="10260" max="10260" width="6.7109375" style="7" customWidth="1"/>
    <col min="10261" max="10261" width="4.140625" style="7" customWidth="1"/>
    <col min="10262" max="10262" width="6.140625" style="7" customWidth="1"/>
    <col min="10263" max="10489" width="9.140625" style="7"/>
    <col min="10490" max="10490" width="7.28515625" style="7" customWidth="1"/>
    <col min="10491" max="10491" width="18.85546875" style="7" customWidth="1"/>
    <col min="10492" max="10492" width="6" style="7" customWidth="1"/>
    <col min="10493" max="10499" width="4.140625" style="7" customWidth="1"/>
    <col min="10500" max="10500" width="6.85546875" style="7" customWidth="1"/>
    <col min="10501" max="10503" width="4.140625" style="7" customWidth="1"/>
    <col min="10504" max="10504" width="7.7109375" style="7" customWidth="1"/>
    <col min="10505" max="10505" width="4.140625" style="7" customWidth="1"/>
    <col min="10506" max="10506" width="7" style="7" customWidth="1"/>
    <col min="10507" max="10515" width="4.140625" style="7" customWidth="1"/>
    <col min="10516" max="10516" width="6.7109375" style="7" customWidth="1"/>
    <col min="10517" max="10517" width="4.140625" style="7" customWidth="1"/>
    <col min="10518" max="10518" width="6.140625" style="7" customWidth="1"/>
    <col min="10519" max="10745" width="9.140625" style="7"/>
    <col min="10746" max="10746" width="7.28515625" style="7" customWidth="1"/>
    <col min="10747" max="10747" width="18.85546875" style="7" customWidth="1"/>
    <col min="10748" max="10748" width="6" style="7" customWidth="1"/>
    <col min="10749" max="10755" width="4.140625" style="7" customWidth="1"/>
    <col min="10756" max="10756" width="6.85546875" style="7" customWidth="1"/>
    <col min="10757" max="10759" width="4.140625" style="7" customWidth="1"/>
    <col min="10760" max="10760" width="7.7109375" style="7" customWidth="1"/>
    <col min="10761" max="10761" width="4.140625" style="7" customWidth="1"/>
    <col min="10762" max="10762" width="7" style="7" customWidth="1"/>
    <col min="10763" max="10771" width="4.140625" style="7" customWidth="1"/>
    <col min="10772" max="10772" width="6.7109375" style="7" customWidth="1"/>
    <col min="10773" max="10773" width="4.140625" style="7" customWidth="1"/>
    <col min="10774" max="10774" width="6.140625" style="7" customWidth="1"/>
    <col min="10775" max="11001" width="9.140625" style="7"/>
    <col min="11002" max="11002" width="7.28515625" style="7" customWidth="1"/>
    <col min="11003" max="11003" width="18.85546875" style="7" customWidth="1"/>
    <col min="11004" max="11004" width="6" style="7" customWidth="1"/>
    <col min="11005" max="11011" width="4.140625" style="7" customWidth="1"/>
    <col min="11012" max="11012" width="6.85546875" style="7" customWidth="1"/>
    <col min="11013" max="11015" width="4.140625" style="7" customWidth="1"/>
    <col min="11016" max="11016" width="7.7109375" style="7" customWidth="1"/>
    <col min="11017" max="11017" width="4.140625" style="7" customWidth="1"/>
    <col min="11018" max="11018" width="7" style="7" customWidth="1"/>
    <col min="11019" max="11027" width="4.140625" style="7" customWidth="1"/>
    <col min="11028" max="11028" width="6.7109375" style="7" customWidth="1"/>
    <col min="11029" max="11029" width="4.140625" style="7" customWidth="1"/>
    <col min="11030" max="11030" width="6.140625" style="7" customWidth="1"/>
    <col min="11031" max="11257" width="9.140625" style="7"/>
    <col min="11258" max="11258" width="7.28515625" style="7" customWidth="1"/>
    <col min="11259" max="11259" width="18.85546875" style="7" customWidth="1"/>
    <col min="11260" max="11260" width="6" style="7" customWidth="1"/>
    <col min="11261" max="11267" width="4.140625" style="7" customWidth="1"/>
    <col min="11268" max="11268" width="6.85546875" style="7" customWidth="1"/>
    <col min="11269" max="11271" width="4.140625" style="7" customWidth="1"/>
    <col min="11272" max="11272" width="7.7109375" style="7" customWidth="1"/>
    <col min="11273" max="11273" width="4.140625" style="7" customWidth="1"/>
    <col min="11274" max="11274" width="7" style="7" customWidth="1"/>
    <col min="11275" max="11283" width="4.140625" style="7" customWidth="1"/>
    <col min="11284" max="11284" width="6.7109375" style="7" customWidth="1"/>
    <col min="11285" max="11285" width="4.140625" style="7" customWidth="1"/>
    <col min="11286" max="11286" width="6.140625" style="7" customWidth="1"/>
    <col min="11287" max="11513" width="9.140625" style="7"/>
    <col min="11514" max="11514" width="7.28515625" style="7" customWidth="1"/>
    <col min="11515" max="11515" width="18.85546875" style="7" customWidth="1"/>
    <col min="11516" max="11516" width="6" style="7" customWidth="1"/>
    <col min="11517" max="11523" width="4.140625" style="7" customWidth="1"/>
    <col min="11524" max="11524" width="6.85546875" style="7" customWidth="1"/>
    <col min="11525" max="11527" width="4.140625" style="7" customWidth="1"/>
    <col min="11528" max="11528" width="7.7109375" style="7" customWidth="1"/>
    <col min="11529" max="11529" width="4.140625" style="7" customWidth="1"/>
    <col min="11530" max="11530" width="7" style="7" customWidth="1"/>
    <col min="11531" max="11539" width="4.140625" style="7" customWidth="1"/>
    <col min="11540" max="11540" width="6.7109375" style="7" customWidth="1"/>
    <col min="11541" max="11541" width="4.140625" style="7" customWidth="1"/>
    <col min="11542" max="11542" width="6.140625" style="7" customWidth="1"/>
    <col min="11543" max="11769" width="9.140625" style="7"/>
    <col min="11770" max="11770" width="7.28515625" style="7" customWidth="1"/>
    <col min="11771" max="11771" width="18.85546875" style="7" customWidth="1"/>
    <col min="11772" max="11772" width="6" style="7" customWidth="1"/>
    <col min="11773" max="11779" width="4.140625" style="7" customWidth="1"/>
    <col min="11780" max="11780" width="6.85546875" style="7" customWidth="1"/>
    <col min="11781" max="11783" width="4.140625" style="7" customWidth="1"/>
    <col min="11784" max="11784" width="7.7109375" style="7" customWidth="1"/>
    <col min="11785" max="11785" width="4.140625" style="7" customWidth="1"/>
    <col min="11786" max="11786" width="7" style="7" customWidth="1"/>
    <col min="11787" max="11795" width="4.140625" style="7" customWidth="1"/>
    <col min="11796" max="11796" width="6.7109375" style="7" customWidth="1"/>
    <col min="11797" max="11797" width="4.140625" style="7" customWidth="1"/>
    <col min="11798" max="11798" width="6.140625" style="7" customWidth="1"/>
    <col min="11799" max="12025" width="9.140625" style="7"/>
    <col min="12026" max="12026" width="7.28515625" style="7" customWidth="1"/>
    <col min="12027" max="12027" width="18.85546875" style="7" customWidth="1"/>
    <col min="12028" max="12028" width="6" style="7" customWidth="1"/>
    <col min="12029" max="12035" width="4.140625" style="7" customWidth="1"/>
    <col min="12036" max="12036" width="6.85546875" style="7" customWidth="1"/>
    <col min="12037" max="12039" width="4.140625" style="7" customWidth="1"/>
    <col min="12040" max="12040" width="7.7109375" style="7" customWidth="1"/>
    <col min="12041" max="12041" width="4.140625" style="7" customWidth="1"/>
    <col min="12042" max="12042" width="7" style="7" customWidth="1"/>
    <col min="12043" max="12051" width="4.140625" style="7" customWidth="1"/>
    <col min="12052" max="12052" width="6.7109375" style="7" customWidth="1"/>
    <col min="12053" max="12053" width="4.140625" style="7" customWidth="1"/>
    <col min="12054" max="12054" width="6.140625" style="7" customWidth="1"/>
    <col min="12055" max="12281" width="9.140625" style="7"/>
    <col min="12282" max="12282" width="7.28515625" style="7" customWidth="1"/>
    <col min="12283" max="12283" width="18.85546875" style="7" customWidth="1"/>
    <col min="12284" max="12284" width="6" style="7" customWidth="1"/>
    <col min="12285" max="12291" width="4.140625" style="7" customWidth="1"/>
    <col min="12292" max="12292" width="6.85546875" style="7" customWidth="1"/>
    <col min="12293" max="12295" width="4.140625" style="7" customWidth="1"/>
    <col min="12296" max="12296" width="7.7109375" style="7" customWidth="1"/>
    <col min="12297" max="12297" width="4.140625" style="7" customWidth="1"/>
    <col min="12298" max="12298" width="7" style="7" customWidth="1"/>
    <col min="12299" max="12307" width="4.140625" style="7" customWidth="1"/>
    <col min="12308" max="12308" width="6.7109375" style="7" customWidth="1"/>
    <col min="12309" max="12309" width="4.140625" style="7" customWidth="1"/>
    <col min="12310" max="12310" width="6.140625" style="7" customWidth="1"/>
    <col min="12311" max="12537" width="9.140625" style="7"/>
    <col min="12538" max="12538" width="7.28515625" style="7" customWidth="1"/>
    <col min="12539" max="12539" width="18.85546875" style="7" customWidth="1"/>
    <col min="12540" max="12540" width="6" style="7" customWidth="1"/>
    <col min="12541" max="12547" width="4.140625" style="7" customWidth="1"/>
    <col min="12548" max="12548" width="6.85546875" style="7" customWidth="1"/>
    <col min="12549" max="12551" width="4.140625" style="7" customWidth="1"/>
    <col min="12552" max="12552" width="7.7109375" style="7" customWidth="1"/>
    <col min="12553" max="12553" width="4.140625" style="7" customWidth="1"/>
    <col min="12554" max="12554" width="7" style="7" customWidth="1"/>
    <col min="12555" max="12563" width="4.140625" style="7" customWidth="1"/>
    <col min="12564" max="12564" width="6.7109375" style="7" customWidth="1"/>
    <col min="12565" max="12565" width="4.140625" style="7" customWidth="1"/>
    <col min="12566" max="12566" width="6.140625" style="7" customWidth="1"/>
    <col min="12567" max="12793" width="9.140625" style="7"/>
    <col min="12794" max="12794" width="7.28515625" style="7" customWidth="1"/>
    <col min="12795" max="12795" width="18.85546875" style="7" customWidth="1"/>
    <col min="12796" max="12796" width="6" style="7" customWidth="1"/>
    <col min="12797" max="12803" width="4.140625" style="7" customWidth="1"/>
    <col min="12804" max="12804" width="6.85546875" style="7" customWidth="1"/>
    <col min="12805" max="12807" width="4.140625" style="7" customWidth="1"/>
    <col min="12808" max="12808" width="7.7109375" style="7" customWidth="1"/>
    <col min="12809" max="12809" width="4.140625" style="7" customWidth="1"/>
    <col min="12810" max="12810" width="7" style="7" customWidth="1"/>
    <col min="12811" max="12819" width="4.140625" style="7" customWidth="1"/>
    <col min="12820" max="12820" width="6.7109375" style="7" customWidth="1"/>
    <col min="12821" max="12821" width="4.140625" style="7" customWidth="1"/>
    <col min="12822" max="12822" width="6.140625" style="7" customWidth="1"/>
    <col min="12823" max="13049" width="9.140625" style="7"/>
    <col min="13050" max="13050" width="7.28515625" style="7" customWidth="1"/>
    <col min="13051" max="13051" width="18.85546875" style="7" customWidth="1"/>
    <col min="13052" max="13052" width="6" style="7" customWidth="1"/>
    <col min="13053" max="13059" width="4.140625" style="7" customWidth="1"/>
    <col min="13060" max="13060" width="6.85546875" style="7" customWidth="1"/>
    <col min="13061" max="13063" width="4.140625" style="7" customWidth="1"/>
    <col min="13064" max="13064" width="7.7109375" style="7" customWidth="1"/>
    <col min="13065" max="13065" width="4.140625" style="7" customWidth="1"/>
    <col min="13066" max="13066" width="7" style="7" customWidth="1"/>
    <col min="13067" max="13075" width="4.140625" style="7" customWidth="1"/>
    <col min="13076" max="13076" width="6.7109375" style="7" customWidth="1"/>
    <col min="13077" max="13077" width="4.140625" style="7" customWidth="1"/>
    <col min="13078" max="13078" width="6.140625" style="7" customWidth="1"/>
    <col min="13079" max="13305" width="9.140625" style="7"/>
    <col min="13306" max="13306" width="7.28515625" style="7" customWidth="1"/>
    <col min="13307" max="13307" width="18.85546875" style="7" customWidth="1"/>
    <col min="13308" max="13308" width="6" style="7" customWidth="1"/>
    <col min="13309" max="13315" width="4.140625" style="7" customWidth="1"/>
    <col min="13316" max="13316" width="6.85546875" style="7" customWidth="1"/>
    <col min="13317" max="13319" width="4.140625" style="7" customWidth="1"/>
    <col min="13320" max="13320" width="7.7109375" style="7" customWidth="1"/>
    <col min="13321" max="13321" width="4.140625" style="7" customWidth="1"/>
    <col min="13322" max="13322" width="7" style="7" customWidth="1"/>
    <col min="13323" max="13331" width="4.140625" style="7" customWidth="1"/>
    <col min="13332" max="13332" width="6.7109375" style="7" customWidth="1"/>
    <col min="13333" max="13333" width="4.140625" style="7" customWidth="1"/>
    <col min="13334" max="13334" width="6.140625" style="7" customWidth="1"/>
    <col min="13335" max="13561" width="9.140625" style="7"/>
    <col min="13562" max="13562" width="7.28515625" style="7" customWidth="1"/>
    <col min="13563" max="13563" width="18.85546875" style="7" customWidth="1"/>
    <col min="13564" max="13564" width="6" style="7" customWidth="1"/>
    <col min="13565" max="13571" width="4.140625" style="7" customWidth="1"/>
    <col min="13572" max="13572" width="6.85546875" style="7" customWidth="1"/>
    <col min="13573" max="13575" width="4.140625" style="7" customWidth="1"/>
    <col min="13576" max="13576" width="7.7109375" style="7" customWidth="1"/>
    <col min="13577" max="13577" width="4.140625" style="7" customWidth="1"/>
    <col min="13578" max="13578" width="7" style="7" customWidth="1"/>
    <col min="13579" max="13587" width="4.140625" style="7" customWidth="1"/>
    <col min="13588" max="13588" width="6.7109375" style="7" customWidth="1"/>
    <col min="13589" max="13589" width="4.140625" style="7" customWidth="1"/>
    <col min="13590" max="13590" width="6.140625" style="7" customWidth="1"/>
    <col min="13591" max="13817" width="9.140625" style="7"/>
    <col min="13818" max="13818" width="7.28515625" style="7" customWidth="1"/>
    <col min="13819" max="13819" width="18.85546875" style="7" customWidth="1"/>
    <col min="13820" max="13820" width="6" style="7" customWidth="1"/>
    <col min="13821" max="13827" width="4.140625" style="7" customWidth="1"/>
    <col min="13828" max="13828" width="6.85546875" style="7" customWidth="1"/>
    <col min="13829" max="13831" width="4.140625" style="7" customWidth="1"/>
    <col min="13832" max="13832" width="7.7109375" style="7" customWidth="1"/>
    <col min="13833" max="13833" width="4.140625" style="7" customWidth="1"/>
    <col min="13834" max="13834" width="7" style="7" customWidth="1"/>
    <col min="13835" max="13843" width="4.140625" style="7" customWidth="1"/>
    <col min="13844" max="13844" width="6.7109375" style="7" customWidth="1"/>
    <col min="13845" max="13845" width="4.140625" style="7" customWidth="1"/>
    <col min="13846" max="13846" width="6.140625" style="7" customWidth="1"/>
    <col min="13847" max="14073" width="9.140625" style="7"/>
    <col min="14074" max="14074" width="7.28515625" style="7" customWidth="1"/>
    <col min="14075" max="14075" width="18.85546875" style="7" customWidth="1"/>
    <col min="14076" max="14076" width="6" style="7" customWidth="1"/>
    <col min="14077" max="14083" width="4.140625" style="7" customWidth="1"/>
    <col min="14084" max="14084" width="6.85546875" style="7" customWidth="1"/>
    <col min="14085" max="14087" width="4.140625" style="7" customWidth="1"/>
    <col min="14088" max="14088" width="7.7109375" style="7" customWidth="1"/>
    <col min="14089" max="14089" width="4.140625" style="7" customWidth="1"/>
    <col min="14090" max="14090" width="7" style="7" customWidth="1"/>
    <col min="14091" max="14099" width="4.140625" style="7" customWidth="1"/>
    <col min="14100" max="14100" width="6.7109375" style="7" customWidth="1"/>
    <col min="14101" max="14101" width="4.140625" style="7" customWidth="1"/>
    <col min="14102" max="14102" width="6.140625" style="7" customWidth="1"/>
    <col min="14103" max="14329" width="9.140625" style="7"/>
    <col min="14330" max="14330" width="7.28515625" style="7" customWidth="1"/>
    <col min="14331" max="14331" width="18.85546875" style="7" customWidth="1"/>
    <col min="14332" max="14332" width="6" style="7" customWidth="1"/>
    <col min="14333" max="14339" width="4.140625" style="7" customWidth="1"/>
    <col min="14340" max="14340" width="6.85546875" style="7" customWidth="1"/>
    <col min="14341" max="14343" width="4.140625" style="7" customWidth="1"/>
    <col min="14344" max="14344" width="7.7109375" style="7" customWidth="1"/>
    <col min="14345" max="14345" width="4.140625" style="7" customWidth="1"/>
    <col min="14346" max="14346" width="7" style="7" customWidth="1"/>
    <col min="14347" max="14355" width="4.140625" style="7" customWidth="1"/>
    <col min="14356" max="14356" width="6.7109375" style="7" customWidth="1"/>
    <col min="14357" max="14357" width="4.140625" style="7" customWidth="1"/>
    <col min="14358" max="14358" width="6.140625" style="7" customWidth="1"/>
    <col min="14359" max="14585" width="9.140625" style="7"/>
    <col min="14586" max="14586" width="7.28515625" style="7" customWidth="1"/>
    <col min="14587" max="14587" width="18.85546875" style="7" customWidth="1"/>
    <col min="14588" max="14588" width="6" style="7" customWidth="1"/>
    <col min="14589" max="14595" width="4.140625" style="7" customWidth="1"/>
    <col min="14596" max="14596" width="6.85546875" style="7" customWidth="1"/>
    <col min="14597" max="14599" width="4.140625" style="7" customWidth="1"/>
    <col min="14600" max="14600" width="7.7109375" style="7" customWidth="1"/>
    <col min="14601" max="14601" width="4.140625" style="7" customWidth="1"/>
    <col min="14602" max="14602" width="7" style="7" customWidth="1"/>
    <col min="14603" max="14611" width="4.140625" style="7" customWidth="1"/>
    <col min="14612" max="14612" width="6.7109375" style="7" customWidth="1"/>
    <col min="14613" max="14613" width="4.140625" style="7" customWidth="1"/>
    <col min="14614" max="14614" width="6.140625" style="7" customWidth="1"/>
    <col min="14615" max="14841" width="9.140625" style="7"/>
    <col min="14842" max="14842" width="7.28515625" style="7" customWidth="1"/>
    <col min="14843" max="14843" width="18.85546875" style="7" customWidth="1"/>
    <col min="14844" max="14844" width="6" style="7" customWidth="1"/>
    <col min="14845" max="14851" width="4.140625" style="7" customWidth="1"/>
    <col min="14852" max="14852" width="6.85546875" style="7" customWidth="1"/>
    <col min="14853" max="14855" width="4.140625" style="7" customWidth="1"/>
    <col min="14856" max="14856" width="7.7109375" style="7" customWidth="1"/>
    <col min="14857" max="14857" width="4.140625" style="7" customWidth="1"/>
    <col min="14858" max="14858" width="7" style="7" customWidth="1"/>
    <col min="14859" max="14867" width="4.140625" style="7" customWidth="1"/>
    <col min="14868" max="14868" width="6.7109375" style="7" customWidth="1"/>
    <col min="14869" max="14869" width="4.140625" style="7" customWidth="1"/>
    <col min="14870" max="14870" width="6.140625" style="7" customWidth="1"/>
    <col min="14871" max="15097" width="9.140625" style="7"/>
    <col min="15098" max="15098" width="7.28515625" style="7" customWidth="1"/>
    <col min="15099" max="15099" width="18.85546875" style="7" customWidth="1"/>
    <col min="15100" max="15100" width="6" style="7" customWidth="1"/>
    <col min="15101" max="15107" width="4.140625" style="7" customWidth="1"/>
    <col min="15108" max="15108" width="6.85546875" style="7" customWidth="1"/>
    <col min="15109" max="15111" width="4.140625" style="7" customWidth="1"/>
    <col min="15112" max="15112" width="7.7109375" style="7" customWidth="1"/>
    <col min="15113" max="15113" width="4.140625" style="7" customWidth="1"/>
    <col min="15114" max="15114" width="7" style="7" customWidth="1"/>
    <col min="15115" max="15123" width="4.140625" style="7" customWidth="1"/>
    <col min="15124" max="15124" width="6.7109375" style="7" customWidth="1"/>
    <col min="15125" max="15125" width="4.140625" style="7" customWidth="1"/>
    <col min="15126" max="15126" width="6.140625" style="7" customWidth="1"/>
    <col min="15127" max="15353" width="9.140625" style="7"/>
    <col min="15354" max="15354" width="7.28515625" style="7" customWidth="1"/>
    <col min="15355" max="15355" width="18.85546875" style="7" customWidth="1"/>
    <col min="15356" max="15356" width="6" style="7" customWidth="1"/>
    <col min="15357" max="15363" width="4.140625" style="7" customWidth="1"/>
    <col min="15364" max="15364" width="6.85546875" style="7" customWidth="1"/>
    <col min="15365" max="15367" width="4.140625" style="7" customWidth="1"/>
    <col min="15368" max="15368" width="7.7109375" style="7" customWidth="1"/>
    <col min="15369" max="15369" width="4.140625" style="7" customWidth="1"/>
    <col min="15370" max="15370" width="7" style="7" customWidth="1"/>
    <col min="15371" max="15379" width="4.140625" style="7" customWidth="1"/>
    <col min="15380" max="15380" width="6.7109375" style="7" customWidth="1"/>
    <col min="15381" max="15381" width="4.140625" style="7" customWidth="1"/>
    <col min="15382" max="15382" width="6.140625" style="7" customWidth="1"/>
    <col min="15383" max="15609" width="9.140625" style="7"/>
    <col min="15610" max="15610" width="7.28515625" style="7" customWidth="1"/>
    <col min="15611" max="15611" width="18.85546875" style="7" customWidth="1"/>
    <col min="15612" max="15612" width="6" style="7" customWidth="1"/>
    <col min="15613" max="15619" width="4.140625" style="7" customWidth="1"/>
    <col min="15620" max="15620" width="6.85546875" style="7" customWidth="1"/>
    <col min="15621" max="15623" width="4.140625" style="7" customWidth="1"/>
    <col min="15624" max="15624" width="7.7109375" style="7" customWidth="1"/>
    <col min="15625" max="15625" width="4.140625" style="7" customWidth="1"/>
    <col min="15626" max="15626" width="7" style="7" customWidth="1"/>
    <col min="15627" max="15635" width="4.140625" style="7" customWidth="1"/>
    <col min="15636" max="15636" width="6.7109375" style="7" customWidth="1"/>
    <col min="15637" max="15637" width="4.140625" style="7" customWidth="1"/>
    <col min="15638" max="15638" width="6.140625" style="7" customWidth="1"/>
    <col min="15639" max="15865" width="9.140625" style="7"/>
    <col min="15866" max="15866" width="7.28515625" style="7" customWidth="1"/>
    <col min="15867" max="15867" width="18.85546875" style="7" customWidth="1"/>
    <col min="15868" max="15868" width="6" style="7" customWidth="1"/>
    <col min="15869" max="15875" width="4.140625" style="7" customWidth="1"/>
    <col min="15876" max="15876" width="6.85546875" style="7" customWidth="1"/>
    <col min="15877" max="15879" width="4.140625" style="7" customWidth="1"/>
    <col min="15880" max="15880" width="7.7109375" style="7" customWidth="1"/>
    <col min="15881" max="15881" width="4.140625" style="7" customWidth="1"/>
    <col min="15882" max="15882" width="7" style="7" customWidth="1"/>
    <col min="15883" max="15891" width="4.140625" style="7" customWidth="1"/>
    <col min="15892" max="15892" width="6.7109375" style="7" customWidth="1"/>
    <col min="15893" max="15893" width="4.140625" style="7" customWidth="1"/>
    <col min="15894" max="15894" width="6.140625" style="7" customWidth="1"/>
    <col min="15895" max="16121" width="9.140625" style="7"/>
    <col min="16122" max="16122" width="7.28515625" style="7" customWidth="1"/>
    <col min="16123" max="16123" width="18.85546875" style="7" customWidth="1"/>
    <col min="16124" max="16124" width="6" style="7" customWidth="1"/>
    <col min="16125" max="16131" width="4.140625" style="7" customWidth="1"/>
    <col min="16132" max="16132" width="6.85546875" style="7" customWidth="1"/>
    <col min="16133" max="16135" width="4.140625" style="7" customWidth="1"/>
    <col min="16136" max="16136" width="7.7109375" style="7" customWidth="1"/>
    <col min="16137" max="16137" width="4.140625" style="7" customWidth="1"/>
    <col min="16138" max="16138" width="7" style="7" customWidth="1"/>
    <col min="16139" max="16147" width="4.140625" style="7" customWidth="1"/>
    <col min="16148" max="16148" width="6.7109375" style="7" customWidth="1"/>
    <col min="16149" max="16149" width="4.140625" style="7" customWidth="1"/>
    <col min="16150" max="16150" width="6.140625" style="7" customWidth="1"/>
    <col min="16151" max="16384" width="9.140625" style="7"/>
  </cols>
  <sheetData>
    <row r="1" spans="1:35" ht="15.75" x14ac:dyDescent="0.25">
      <c r="A1" s="91" t="s">
        <v>0</v>
      </c>
      <c r="B1" s="91"/>
      <c r="X1" s="3" t="s">
        <v>1</v>
      </c>
      <c r="Y1" s="4"/>
      <c r="Z1" s="4"/>
      <c r="AA1" s="5"/>
      <c r="AB1" s="5"/>
      <c r="AC1" s="6"/>
      <c r="AF1" s="8"/>
      <c r="AG1" s="8"/>
      <c r="AH1" s="8"/>
      <c r="AI1" s="8"/>
    </row>
    <row r="2" spans="1:35" ht="17.25" customHeight="1" x14ac:dyDescent="0.2">
      <c r="A2" s="92" t="s">
        <v>2</v>
      </c>
      <c r="B2" s="92"/>
      <c r="C2" s="92"/>
      <c r="X2" s="93" t="s">
        <v>3</v>
      </c>
      <c r="Y2" s="93"/>
      <c r="Z2" s="93"/>
      <c r="AA2" s="93"/>
      <c r="AB2" s="93"/>
      <c r="AC2" s="93"/>
      <c r="AF2" s="9"/>
      <c r="AG2" s="9"/>
      <c r="AH2" s="9"/>
      <c r="AI2" s="9"/>
    </row>
    <row r="3" spans="1:35" ht="15.75" customHeight="1" x14ac:dyDescent="0.25">
      <c r="A3" s="3" t="s">
        <v>4</v>
      </c>
      <c r="B3" s="3"/>
      <c r="X3" s="94" t="s">
        <v>5</v>
      </c>
      <c r="Y3" s="94"/>
      <c r="Z3" s="94"/>
      <c r="AA3" s="94"/>
      <c r="AB3" s="94"/>
      <c r="AC3" s="94"/>
      <c r="AF3" s="10"/>
      <c r="AG3" s="10"/>
      <c r="AH3" s="10"/>
      <c r="AI3" s="10"/>
    </row>
    <row r="4" spans="1:35" ht="15.75" customHeight="1" x14ac:dyDescent="0.25">
      <c r="A4" s="3" t="s">
        <v>6</v>
      </c>
      <c r="B4" s="3"/>
      <c r="X4" s="95" t="s">
        <v>7</v>
      </c>
      <c r="Y4" s="95"/>
      <c r="Z4" s="95"/>
      <c r="AA4" s="95"/>
      <c r="AB4" s="95"/>
      <c r="AC4" s="95"/>
      <c r="AF4" s="10"/>
      <c r="AG4" s="10"/>
      <c r="AH4" s="10"/>
      <c r="AI4" s="10"/>
    </row>
    <row r="5" spans="1:35" x14ac:dyDescent="0.2">
      <c r="AC5" s="2" t="s">
        <v>8</v>
      </c>
    </row>
    <row r="6" spans="1:35" x14ac:dyDescent="0.2">
      <c r="A6" s="11"/>
      <c r="B6" s="7"/>
      <c r="C6" s="7"/>
      <c r="D6" s="12"/>
      <c r="E6" s="13" t="s">
        <v>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2"/>
      <c r="V6" s="12"/>
      <c r="W6" s="12"/>
      <c r="X6" s="12"/>
      <c r="Y6" s="12"/>
      <c r="Z6" s="12"/>
      <c r="AA6" s="12"/>
      <c r="AB6" s="12"/>
      <c r="AC6" s="12"/>
    </row>
    <row r="7" spans="1:35" ht="13.5" x14ac:dyDescent="0.2">
      <c r="A7" s="11"/>
      <c r="B7" s="7"/>
      <c r="C7" s="7"/>
      <c r="D7" s="12"/>
      <c r="E7" s="14" t="s">
        <v>10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2"/>
      <c r="V7" s="12"/>
      <c r="W7" s="12"/>
      <c r="X7" s="12"/>
      <c r="Y7" s="12"/>
      <c r="Z7" s="12"/>
      <c r="AA7" s="12"/>
      <c r="AB7" s="12"/>
      <c r="AC7" s="12"/>
    </row>
    <row r="8" spans="1:35" x14ac:dyDescent="0.2">
      <c r="A8" s="11"/>
      <c r="B8" s="7"/>
      <c r="C8" s="7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35" x14ac:dyDescent="0.2">
      <c r="A9" s="96" t="s">
        <v>11</v>
      </c>
      <c r="B9" s="97"/>
      <c r="C9" s="102" t="s">
        <v>12</v>
      </c>
      <c r="D9" s="15" t="s">
        <v>13</v>
      </c>
      <c r="E9" s="16"/>
      <c r="F9" s="16"/>
      <c r="G9" s="16"/>
      <c r="H9" s="16"/>
      <c r="I9" s="17"/>
      <c r="J9" s="69" t="s">
        <v>14</v>
      </c>
      <c r="K9" s="70"/>
      <c r="L9" s="70"/>
      <c r="M9" s="70"/>
      <c r="N9" s="70"/>
      <c r="O9" s="71"/>
      <c r="P9" s="69" t="s">
        <v>15</v>
      </c>
      <c r="Q9" s="70"/>
      <c r="R9" s="70"/>
      <c r="S9" s="70"/>
      <c r="T9" s="70"/>
      <c r="U9" s="70"/>
      <c r="V9" s="70"/>
      <c r="W9" s="70"/>
      <c r="X9" s="70"/>
      <c r="Y9" s="71"/>
      <c r="Z9" s="72" t="s">
        <v>16</v>
      </c>
      <c r="AA9" s="73"/>
      <c r="AB9" s="72" t="s">
        <v>17</v>
      </c>
      <c r="AC9" s="73"/>
    </row>
    <row r="10" spans="1:35" x14ac:dyDescent="0.2">
      <c r="A10" s="98"/>
      <c r="B10" s="99"/>
      <c r="C10" s="102"/>
      <c r="D10" s="78" t="s">
        <v>18</v>
      </c>
      <c r="E10" s="18" t="s">
        <v>19</v>
      </c>
      <c r="F10" s="19"/>
      <c r="G10" s="19"/>
      <c r="H10" s="20"/>
      <c r="I10" s="67" t="s">
        <v>20</v>
      </c>
      <c r="J10" s="82" t="s">
        <v>21</v>
      </c>
      <c r="K10" s="83"/>
      <c r="L10" s="88" t="s">
        <v>22</v>
      </c>
      <c r="M10" s="88" t="s">
        <v>23</v>
      </c>
      <c r="N10" s="72" t="s">
        <v>24</v>
      </c>
      <c r="O10" s="73"/>
      <c r="P10" s="72" t="s">
        <v>25</v>
      </c>
      <c r="Q10" s="73"/>
      <c r="R10" s="69" t="s">
        <v>26</v>
      </c>
      <c r="S10" s="70"/>
      <c r="T10" s="70"/>
      <c r="U10" s="70"/>
      <c r="V10" s="70"/>
      <c r="W10" s="70"/>
      <c r="X10" s="70"/>
      <c r="Y10" s="71"/>
      <c r="Z10" s="74"/>
      <c r="AA10" s="75"/>
      <c r="AB10" s="74"/>
      <c r="AC10" s="75"/>
    </row>
    <row r="11" spans="1:35" x14ac:dyDescent="0.2">
      <c r="A11" s="98"/>
      <c r="B11" s="99"/>
      <c r="C11" s="102"/>
      <c r="D11" s="79"/>
      <c r="E11" s="89" t="s">
        <v>27</v>
      </c>
      <c r="F11" s="65" t="s">
        <v>28</v>
      </c>
      <c r="G11" s="67" t="s">
        <v>22</v>
      </c>
      <c r="H11" s="67" t="s">
        <v>29</v>
      </c>
      <c r="I11" s="81"/>
      <c r="J11" s="84"/>
      <c r="K11" s="85"/>
      <c r="L11" s="88"/>
      <c r="M11" s="88"/>
      <c r="N11" s="74"/>
      <c r="O11" s="75"/>
      <c r="P11" s="74"/>
      <c r="Q11" s="75"/>
      <c r="R11" s="60" t="s">
        <v>30</v>
      </c>
      <c r="S11" s="60" t="s">
        <v>31</v>
      </c>
      <c r="T11" s="69" t="s">
        <v>32</v>
      </c>
      <c r="U11" s="70"/>
      <c r="V11" s="70"/>
      <c r="W11" s="70"/>
      <c r="X11" s="71"/>
      <c r="Y11" s="60" t="s">
        <v>33</v>
      </c>
      <c r="Z11" s="74"/>
      <c r="AA11" s="75"/>
      <c r="AB11" s="74"/>
      <c r="AC11" s="75"/>
    </row>
    <row r="12" spans="1:35" ht="36.75" customHeight="1" x14ac:dyDescent="0.2">
      <c r="A12" s="98"/>
      <c r="B12" s="99"/>
      <c r="C12" s="102"/>
      <c r="D12" s="80"/>
      <c r="E12" s="90"/>
      <c r="F12" s="66"/>
      <c r="G12" s="68"/>
      <c r="H12" s="68"/>
      <c r="I12" s="68"/>
      <c r="J12" s="86"/>
      <c r="K12" s="87"/>
      <c r="L12" s="88"/>
      <c r="M12" s="88"/>
      <c r="N12" s="76"/>
      <c r="O12" s="77"/>
      <c r="P12" s="76"/>
      <c r="Q12" s="77"/>
      <c r="R12" s="61"/>
      <c r="S12" s="61"/>
      <c r="T12" s="21" t="s">
        <v>34</v>
      </c>
      <c r="U12" s="21" t="s">
        <v>35</v>
      </c>
      <c r="V12" s="21" t="s">
        <v>36</v>
      </c>
      <c r="W12" s="21" t="s">
        <v>37</v>
      </c>
      <c r="X12" s="21" t="s">
        <v>38</v>
      </c>
      <c r="Y12" s="61"/>
      <c r="Z12" s="76"/>
      <c r="AA12" s="77"/>
      <c r="AB12" s="76"/>
      <c r="AC12" s="77"/>
    </row>
    <row r="13" spans="1:35" ht="29.25" customHeight="1" x14ac:dyDescent="0.2">
      <c r="A13" s="100"/>
      <c r="B13" s="101"/>
      <c r="C13" s="22" t="s">
        <v>39</v>
      </c>
      <c r="D13" s="22" t="s">
        <v>39</v>
      </c>
      <c r="E13" s="22" t="s">
        <v>39</v>
      </c>
      <c r="F13" s="22" t="s">
        <v>39</v>
      </c>
      <c r="G13" s="22" t="s">
        <v>39</v>
      </c>
      <c r="H13" s="22" t="s">
        <v>39</v>
      </c>
      <c r="I13" s="22" t="s">
        <v>39</v>
      </c>
      <c r="J13" s="22" t="s">
        <v>39</v>
      </c>
      <c r="K13" s="22" t="s">
        <v>40</v>
      </c>
      <c r="L13" s="22" t="s">
        <v>41</v>
      </c>
      <c r="M13" s="22" t="s">
        <v>41</v>
      </c>
      <c r="N13" s="22" t="s">
        <v>41</v>
      </c>
      <c r="O13" s="23" t="s">
        <v>42</v>
      </c>
      <c r="P13" s="22" t="s">
        <v>41</v>
      </c>
      <c r="Q13" s="23" t="s">
        <v>42</v>
      </c>
      <c r="R13" s="22" t="s">
        <v>39</v>
      </c>
      <c r="S13" s="22" t="s">
        <v>39</v>
      </c>
      <c r="T13" s="22" t="s">
        <v>39</v>
      </c>
      <c r="U13" s="22" t="s">
        <v>39</v>
      </c>
      <c r="V13" s="22" t="s">
        <v>39</v>
      </c>
      <c r="W13" s="22" t="s">
        <v>39</v>
      </c>
      <c r="X13" s="22" t="s">
        <v>39</v>
      </c>
      <c r="Y13" s="22" t="s">
        <v>39</v>
      </c>
      <c r="Z13" s="24" t="s">
        <v>43</v>
      </c>
      <c r="AA13" s="25" t="s">
        <v>42</v>
      </c>
      <c r="AB13" s="22" t="s">
        <v>44</v>
      </c>
      <c r="AC13" s="26" t="s">
        <v>40</v>
      </c>
    </row>
    <row r="14" spans="1:35" x14ac:dyDescent="0.2">
      <c r="A14" s="27" t="s">
        <v>45</v>
      </c>
      <c r="B14" s="27" t="s">
        <v>46</v>
      </c>
      <c r="C14" s="28">
        <v>1</v>
      </c>
      <c r="D14" s="27">
        <v>2</v>
      </c>
      <c r="E14" s="28">
        <v>3</v>
      </c>
      <c r="F14" s="27">
        <v>4</v>
      </c>
      <c r="G14" s="28">
        <v>5</v>
      </c>
      <c r="H14" s="27">
        <v>6</v>
      </c>
      <c r="I14" s="28">
        <v>7</v>
      </c>
      <c r="J14" s="27">
        <v>8</v>
      </c>
      <c r="K14" s="28">
        <v>9</v>
      </c>
      <c r="L14" s="27">
        <v>10</v>
      </c>
      <c r="M14" s="28">
        <v>11</v>
      </c>
      <c r="N14" s="27">
        <v>12</v>
      </c>
      <c r="O14" s="28">
        <v>13</v>
      </c>
      <c r="P14" s="27">
        <v>14</v>
      </c>
      <c r="Q14" s="28">
        <v>15</v>
      </c>
      <c r="R14" s="27">
        <v>16</v>
      </c>
      <c r="S14" s="28">
        <v>17</v>
      </c>
      <c r="T14" s="27">
        <v>18</v>
      </c>
      <c r="U14" s="28">
        <v>19</v>
      </c>
      <c r="V14" s="27">
        <v>20</v>
      </c>
      <c r="W14" s="28">
        <v>21</v>
      </c>
      <c r="X14" s="27">
        <v>22</v>
      </c>
      <c r="Y14" s="28">
        <v>23</v>
      </c>
      <c r="Z14" s="27">
        <v>24</v>
      </c>
      <c r="AA14" s="28">
        <v>25</v>
      </c>
      <c r="AB14" s="27">
        <v>26</v>
      </c>
      <c r="AC14" s="28">
        <v>27</v>
      </c>
    </row>
    <row r="15" spans="1:35" s="35" customFormat="1" x14ac:dyDescent="0.2">
      <c r="A15" s="62" t="s">
        <v>47</v>
      </c>
      <c r="B15" s="63"/>
      <c r="C15" s="29">
        <f>C23+C16</f>
        <v>234</v>
      </c>
      <c r="D15" s="30">
        <f>D16+D23</f>
        <v>221</v>
      </c>
      <c r="E15" s="30">
        <f t="shared" ref="E15:J15" si="0">E16+E23</f>
        <v>8</v>
      </c>
      <c r="F15" s="30">
        <f t="shared" si="0"/>
        <v>0</v>
      </c>
      <c r="G15" s="30">
        <f t="shared" si="0"/>
        <v>9</v>
      </c>
      <c r="H15" s="30">
        <f t="shared" si="0"/>
        <v>1</v>
      </c>
      <c r="I15" s="30">
        <f t="shared" si="0"/>
        <v>204</v>
      </c>
      <c r="J15" s="30">
        <f t="shared" si="0"/>
        <v>86</v>
      </c>
      <c r="K15" s="31">
        <f>K16+K23</f>
        <v>0.84552532923195234</v>
      </c>
      <c r="L15" s="30">
        <f>L16+L23</f>
        <v>83</v>
      </c>
      <c r="M15" s="30">
        <f>M16+M23</f>
        <v>3</v>
      </c>
      <c r="N15" s="30">
        <f>N16+N23</f>
        <v>83</v>
      </c>
      <c r="O15" s="32">
        <f t="shared" ref="O15:O24" si="1">N15/J15</f>
        <v>0.96511627906976749</v>
      </c>
      <c r="P15" s="31">
        <f>P16+P23</f>
        <v>124</v>
      </c>
      <c r="Q15" s="32">
        <f t="shared" ref="Q15:Q24" si="2">P15/D15</f>
        <v>0.56108597285067874</v>
      </c>
      <c r="R15" s="30">
        <f t="shared" ref="R15:Z15" si="3">R16+R23</f>
        <v>5</v>
      </c>
      <c r="S15" s="30">
        <f t="shared" si="3"/>
        <v>3</v>
      </c>
      <c r="T15" s="30">
        <f t="shared" si="3"/>
        <v>1</v>
      </c>
      <c r="U15" s="30">
        <f t="shared" si="3"/>
        <v>61</v>
      </c>
      <c r="V15" s="30">
        <f t="shared" si="3"/>
        <v>35</v>
      </c>
      <c r="W15" s="30">
        <f t="shared" si="3"/>
        <v>0</v>
      </c>
      <c r="X15" s="30">
        <f t="shared" si="3"/>
        <v>0</v>
      </c>
      <c r="Y15" s="30">
        <f t="shared" si="3"/>
        <v>19</v>
      </c>
      <c r="Z15" s="30">
        <f t="shared" si="3"/>
        <v>210</v>
      </c>
      <c r="AA15" s="33">
        <f t="shared" ref="AA15:AA24" si="4">Z15/D15</f>
        <v>0.95022624434389136</v>
      </c>
      <c r="AB15" s="30">
        <f>AB16+AB23</f>
        <v>11</v>
      </c>
      <c r="AC15" s="34">
        <f t="shared" ref="AC15:AC24" si="5">AB15/D15</f>
        <v>4.9773755656108594E-2</v>
      </c>
    </row>
    <row r="16" spans="1:35" x14ac:dyDescent="0.2">
      <c r="A16" s="62" t="s">
        <v>48</v>
      </c>
      <c r="B16" s="63"/>
      <c r="C16" s="36">
        <f>C17+C21</f>
        <v>139</v>
      </c>
      <c r="D16" s="36">
        <f t="shared" ref="D16:J16" si="6">D17+D21</f>
        <v>118</v>
      </c>
      <c r="E16" s="36">
        <f t="shared" si="6"/>
        <v>8</v>
      </c>
      <c r="F16" s="36">
        <f t="shared" si="6"/>
        <v>0</v>
      </c>
      <c r="G16" s="36">
        <f t="shared" si="6"/>
        <v>9</v>
      </c>
      <c r="H16" s="36">
        <f t="shared" si="6"/>
        <v>1</v>
      </c>
      <c r="I16" s="36">
        <f t="shared" si="6"/>
        <v>101</v>
      </c>
      <c r="J16" s="36">
        <f t="shared" si="6"/>
        <v>55</v>
      </c>
      <c r="K16" s="37">
        <f>J16/I16</f>
        <v>0.54455445544554459</v>
      </c>
      <c r="L16" s="36">
        <f>L17+L21</f>
        <v>54</v>
      </c>
      <c r="M16" s="36">
        <f>M17+M21</f>
        <v>1</v>
      </c>
      <c r="N16" s="36">
        <f>N17+N21</f>
        <v>55</v>
      </c>
      <c r="O16" s="38">
        <f t="shared" si="1"/>
        <v>1</v>
      </c>
      <c r="P16" s="39">
        <f>R16+S16+T16+U16+V16+W16+X16+Y16</f>
        <v>55</v>
      </c>
      <c r="Q16" s="32">
        <f t="shared" si="2"/>
        <v>0.46610169491525422</v>
      </c>
      <c r="R16" s="36">
        <f t="shared" ref="R16:Z16" si="7">R17+R21</f>
        <v>4</v>
      </c>
      <c r="S16" s="36">
        <f t="shared" si="7"/>
        <v>2</v>
      </c>
      <c r="T16" s="36">
        <f t="shared" si="7"/>
        <v>1</v>
      </c>
      <c r="U16" s="36">
        <f t="shared" si="7"/>
        <v>0</v>
      </c>
      <c r="V16" s="36">
        <f t="shared" si="7"/>
        <v>35</v>
      </c>
      <c r="W16" s="36">
        <f t="shared" si="7"/>
        <v>0</v>
      </c>
      <c r="X16" s="36">
        <f t="shared" si="7"/>
        <v>0</v>
      </c>
      <c r="Y16" s="36">
        <f t="shared" si="7"/>
        <v>13</v>
      </c>
      <c r="Z16" s="36">
        <f t="shared" si="7"/>
        <v>110</v>
      </c>
      <c r="AA16" s="33">
        <f t="shared" si="4"/>
        <v>0.93220338983050843</v>
      </c>
      <c r="AB16" s="36">
        <f>AB17+AB21</f>
        <v>8</v>
      </c>
      <c r="AC16" s="34">
        <f>AB16/D16</f>
        <v>6.7796610169491525E-2</v>
      </c>
    </row>
    <row r="17" spans="1:29" x14ac:dyDescent="0.2">
      <c r="A17" s="40" t="s">
        <v>49</v>
      </c>
      <c r="B17" s="40" t="s">
        <v>50</v>
      </c>
      <c r="C17" s="41">
        <f>SUM(C18:C20)</f>
        <v>114</v>
      </c>
      <c r="D17" s="41">
        <f t="shared" ref="D17:J17" si="8">SUM(D18:D20)</f>
        <v>103</v>
      </c>
      <c r="E17" s="41">
        <f t="shared" si="8"/>
        <v>8</v>
      </c>
      <c r="F17" s="41">
        <f t="shared" si="8"/>
        <v>0</v>
      </c>
      <c r="G17" s="41">
        <f t="shared" si="8"/>
        <v>9</v>
      </c>
      <c r="H17" s="41">
        <f t="shared" si="8"/>
        <v>1</v>
      </c>
      <c r="I17" s="41">
        <f t="shared" si="8"/>
        <v>86</v>
      </c>
      <c r="J17" s="41">
        <f t="shared" si="8"/>
        <v>45</v>
      </c>
      <c r="K17" s="42">
        <f t="shared" ref="K17:K22" si="9">J17/I17</f>
        <v>0.52325581395348841</v>
      </c>
      <c r="L17" s="41">
        <f>SUM(L18:L20)</f>
        <v>44</v>
      </c>
      <c r="M17" s="41">
        <f>SUM(M18:M20)</f>
        <v>1</v>
      </c>
      <c r="N17" s="41">
        <f>SUM(N18:N20)</f>
        <v>45</v>
      </c>
      <c r="O17" s="43">
        <f t="shared" si="1"/>
        <v>1</v>
      </c>
      <c r="P17" s="44">
        <f t="shared" ref="P17:P22" si="10">R17+S17+T17+U17+V17+W17+X17+Y17</f>
        <v>51</v>
      </c>
      <c r="Q17" s="45">
        <f t="shared" si="2"/>
        <v>0.49514563106796117</v>
      </c>
      <c r="R17" s="41">
        <f t="shared" ref="R17:Z17" si="11">SUM(R18:R20)</f>
        <v>4</v>
      </c>
      <c r="S17" s="41">
        <f t="shared" si="11"/>
        <v>0</v>
      </c>
      <c r="T17" s="41">
        <f t="shared" si="11"/>
        <v>1</v>
      </c>
      <c r="U17" s="41">
        <f t="shared" si="11"/>
        <v>0</v>
      </c>
      <c r="V17" s="41">
        <f t="shared" si="11"/>
        <v>35</v>
      </c>
      <c r="W17" s="41">
        <f t="shared" si="11"/>
        <v>0</v>
      </c>
      <c r="X17" s="41">
        <f t="shared" si="11"/>
        <v>0</v>
      </c>
      <c r="Y17" s="41">
        <f t="shared" si="11"/>
        <v>11</v>
      </c>
      <c r="Z17" s="41">
        <f t="shared" si="11"/>
        <v>96</v>
      </c>
      <c r="AA17" s="46">
        <f t="shared" si="4"/>
        <v>0.93203883495145634</v>
      </c>
      <c r="AB17" s="41">
        <f>SUM(AB18:AB20)</f>
        <v>7</v>
      </c>
      <c r="AC17" s="47">
        <f t="shared" si="5"/>
        <v>6.7961165048543687E-2</v>
      </c>
    </row>
    <row r="18" spans="1:29" x14ac:dyDescent="0.2">
      <c r="A18" s="40"/>
      <c r="B18" s="48" t="s">
        <v>51</v>
      </c>
      <c r="C18" s="49">
        <v>11</v>
      </c>
      <c r="D18" s="50">
        <v>24</v>
      </c>
      <c r="E18" s="50"/>
      <c r="F18" s="50"/>
      <c r="G18" s="50">
        <v>4</v>
      </c>
      <c r="H18" s="50"/>
      <c r="I18" s="50">
        <v>20</v>
      </c>
      <c r="J18" s="51">
        <f t="shared" ref="J18:J24" si="12">L18+M18</f>
        <v>9</v>
      </c>
      <c r="K18" s="42">
        <f t="shared" si="9"/>
        <v>0.45</v>
      </c>
      <c r="L18" s="44">
        <v>9</v>
      </c>
      <c r="M18" s="44"/>
      <c r="N18" s="44">
        <v>9</v>
      </c>
      <c r="O18" s="43">
        <f t="shared" si="1"/>
        <v>1</v>
      </c>
      <c r="P18" s="44">
        <f t="shared" si="10"/>
        <v>10</v>
      </c>
      <c r="Q18" s="45">
        <f t="shared" si="2"/>
        <v>0.41666666666666669</v>
      </c>
      <c r="R18" s="44">
        <v>3</v>
      </c>
      <c r="S18" s="44"/>
      <c r="T18" s="44"/>
      <c r="U18" s="44"/>
      <c r="V18" s="44">
        <v>5</v>
      </c>
      <c r="W18" s="44"/>
      <c r="X18" s="44"/>
      <c r="Y18" s="44">
        <v>2</v>
      </c>
      <c r="Z18" s="51">
        <f t="shared" ref="Z18:Z24" si="13">J18+P18</f>
        <v>19</v>
      </c>
      <c r="AA18" s="46">
        <f t="shared" si="4"/>
        <v>0.79166666666666663</v>
      </c>
      <c r="AB18" s="44">
        <v>5</v>
      </c>
      <c r="AC18" s="47">
        <f t="shared" si="5"/>
        <v>0.20833333333333334</v>
      </c>
    </row>
    <row r="19" spans="1:29" x14ac:dyDescent="0.2">
      <c r="A19" s="40"/>
      <c r="B19" s="48" t="s">
        <v>52</v>
      </c>
      <c r="C19" s="49">
        <v>54</v>
      </c>
      <c r="D19" s="50">
        <v>28</v>
      </c>
      <c r="E19" s="50">
        <v>3</v>
      </c>
      <c r="F19" s="50"/>
      <c r="G19" s="50"/>
      <c r="H19" s="50"/>
      <c r="I19" s="50">
        <v>25</v>
      </c>
      <c r="J19" s="51">
        <f t="shared" si="12"/>
        <v>14</v>
      </c>
      <c r="K19" s="42">
        <f t="shared" si="9"/>
        <v>0.56000000000000005</v>
      </c>
      <c r="L19" s="44">
        <v>14</v>
      </c>
      <c r="M19" s="44"/>
      <c r="N19" s="44">
        <v>14</v>
      </c>
      <c r="O19" s="43">
        <f t="shared" si="1"/>
        <v>1</v>
      </c>
      <c r="P19" s="44">
        <f t="shared" si="10"/>
        <v>13</v>
      </c>
      <c r="Q19" s="45">
        <f t="shared" si="2"/>
        <v>0.4642857142857143</v>
      </c>
      <c r="R19" s="44"/>
      <c r="S19" s="44"/>
      <c r="T19" s="44"/>
      <c r="U19" s="44"/>
      <c r="V19" s="44">
        <v>10</v>
      </c>
      <c r="W19" s="44"/>
      <c r="X19" s="44"/>
      <c r="Y19" s="44">
        <v>3</v>
      </c>
      <c r="Z19" s="51">
        <f t="shared" si="13"/>
        <v>27</v>
      </c>
      <c r="AA19" s="46">
        <f t="shared" si="4"/>
        <v>0.9642857142857143</v>
      </c>
      <c r="AB19" s="44">
        <v>1</v>
      </c>
      <c r="AC19" s="47">
        <f t="shared" si="5"/>
        <v>3.5714285714285712E-2</v>
      </c>
    </row>
    <row r="20" spans="1:29" x14ac:dyDescent="0.2">
      <c r="A20" s="40"/>
      <c r="B20" s="48" t="s">
        <v>50</v>
      </c>
      <c r="C20" s="49">
        <v>49</v>
      </c>
      <c r="D20" s="50">
        <v>51</v>
      </c>
      <c r="E20" s="50">
        <v>5</v>
      </c>
      <c r="F20" s="50"/>
      <c r="G20" s="50">
        <v>5</v>
      </c>
      <c r="H20" s="50">
        <v>1</v>
      </c>
      <c r="I20" s="50">
        <v>41</v>
      </c>
      <c r="J20" s="51">
        <f t="shared" si="12"/>
        <v>22</v>
      </c>
      <c r="K20" s="42">
        <f t="shared" si="9"/>
        <v>0.53658536585365857</v>
      </c>
      <c r="L20" s="44">
        <v>21</v>
      </c>
      <c r="M20" s="44">
        <v>1</v>
      </c>
      <c r="N20" s="44">
        <v>22</v>
      </c>
      <c r="O20" s="43">
        <f t="shared" si="1"/>
        <v>1</v>
      </c>
      <c r="P20" s="44">
        <f t="shared" si="10"/>
        <v>28</v>
      </c>
      <c r="Q20" s="45">
        <f t="shared" si="2"/>
        <v>0.5490196078431373</v>
      </c>
      <c r="R20" s="44">
        <v>1</v>
      </c>
      <c r="S20" s="44"/>
      <c r="T20" s="44">
        <v>1</v>
      </c>
      <c r="U20" s="44"/>
      <c r="V20" s="44">
        <v>20</v>
      </c>
      <c r="W20" s="44"/>
      <c r="X20" s="44"/>
      <c r="Y20" s="44">
        <v>6</v>
      </c>
      <c r="Z20" s="51">
        <f t="shared" si="13"/>
        <v>50</v>
      </c>
      <c r="AA20" s="46">
        <f t="shared" si="4"/>
        <v>0.98039215686274506</v>
      </c>
      <c r="AB20" s="44">
        <v>1</v>
      </c>
      <c r="AC20" s="47">
        <f t="shared" si="5"/>
        <v>1.9607843137254902E-2</v>
      </c>
    </row>
    <row r="21" spans="1:29" x14ac:dyDescent="0.2">
      <c r="A21" s="40" t="s">
        <v>53</v>
      </c>
      <c r="B21" s="40" t="s">
        <v>50</v>
      </c>
      <c r="C21" s="41">
        <v>25</v>
      </c>
      <c r="D21" s="50">
        <v>15</v>
      </c>
      <c r="E21" s="50"/>
      <c r="F21" s="50"/>
      <c r="G21" s="50"/>
      <c r="H21" s="50"/>
      <c r="I21" s="50">
        <v>15</v>
      </c>
      <c r="J21" s="51">
        <f t="shared" si="12"/>
        <v>10</v>
      </c>
      <c r="K21" s="42">
        <f t="shared" si="9"/>
        <v>0.66666666666666663</v>
      </c>
      <c r="L21" s="44">
        <v>10</v>
      </c>
      <c r="M21" s="44"/>
      <c r="N21" s="44">
        <v>10</v>
      </c>
      <c r="O21" s="43">
        <f t="shared" si="1"/>
        <v>1</v>
      </c>
      <c r="P21" s="44">
        <f t="shared" si="10"/>
        <v>4</v>
      </c>
      <c r="Q21" s="45">
        <f t="shared" si="2"/>
        <v>0.26666666666666666</v>
      </c>
      <c r="R21" s="44"/>
      <c r="S21" s="44">
        <v>2</v>
      </c>
      <c r="T21" s="44"/>
      <c r="U21" s="44"/>
      <c r="V21" s="44"/>
      <c r="W21" s="44"/>
      <c r="X21" s="44"/>
      <c r="Y21" s="44">
        <v>2</v>
      </c>
      <c r="Z21" s="51">
        <f t="shared" si="13"/>
        <v>14</v>
      </c>
      <c r="AA21" s="46">
        <f t="shared" si="4"/>
        <v>0.93333333333333335</v>
      </c>
      <c r="AB21" s="44">
        <v>1</v>
      </c>
      <c r="AC21" s="47">
        <f t="shared" si="5"/>
        <v>6.6666666666666666E-2</v>
      </c>
    </row>
    <row r="22" spans="1:29" x14ac:dyDescent="0.2">
      <c r="A22" s="40"/>
      <c r="B22" s="48" t="s">
        <v>54</v>
      </c>
      <c r="C22" s="49">
        <v>25</v>
      </c>
      <c r="D22" s="50">
        <v>15</v>
      </c>
      <c r="E22" s="50"/>
      <c r="F22" s="50"/>
      <c r="G22" s="50"/>
      <c r="H22" s="50"/>
      <c r="I22" s="50">
        <v>15</v>
      </c>
      <c r="J22" s="51">
        <f t="shared" si="12"/>
        <v>10</v>
      </c>
      <c r="K22" s="42">
        <f t="shared" si="9"/>
        <v>0.66666666666666663</v>
      </c>
      <c r="L22" s="44">
        <v>10</v>
      </c>
      <c r="M22" s="44"/>
      <c r="N22" s="44">
        <v>10</v>
      </c>
      <c r="O22" s="43">
        <f t="shared" si="1"/>
        <v>1</v>
      </c>
      <c r="P22" s="44">
        <f t="shared" si="10"/>
        <v>4</v>
      </c>
      <c r="Q22" s="45">
        <f t="shared" si="2"/>
        <v>0.26666666666666666</v>
      </c>
      <c r="R22" s="44"/>
      <c r="S22" s="44">
        <v>2</v>
      </c>
      <c r="T22" s="44"/>
      <c r="U22" s="44"/>
      <c r="V22" s="44"/>
      <c r="W22" s="44"/>
      <c r="X22" s="44"/>
      <c r="Y22" s="44">
        <v>2</v>
      </c>
      <c r="Z22" s="51">
        <f t="shared" si="13"/>
        <v>14</v>
      </c>
      <c r="AA22" s="46">
        <f t="shared" si="4"/>
        <v>0.93333333333333335</v>
      </c>
      <c r="AB22" s="44">
        <v>1</v>
      </c>
      <c r="AC22" s="47">
        <f t="shared" si="5"/>
        <v>6.6666666666666666E-2</v>
      </c>
    </row>
    <row r="23" spans="1:29" x14ac:dyDescent="0.2">
      <c r="A23" s="62" t="s">
        <v>55</v>
      </c>
      <c r="B23" s="63"/>
      <c r="C23" s="36">
        <v>95</v>
      </c>
      <c r="D23" s="30">
        <v>103</v>
      </c>
      <c r="E23" s="30"/>
      <c r="F23" s="30"/>
      <c r="G23" s="30"/>
      <c r="H23" s="30"/>
      <c r="I23" s="30">
        <v>103</v>
      </c>
      <c r="J23" s="31">
        <f t="shared" si="12"/>
        <v>31</v>
      </c>
      <c r="K23" s="37">
        <f>J23/I23</f>
        <v>0.30097087378640774</v>
      </c>
      <c r="L23" s="39">
        <v>29</v>
      </c>
      <c r="M23" s="39">
        <v>2</v>
      </c>
      <c r="N23" s="39">
        <v>28</v>
      </c>
      <c r="O23" s="32">
        <f t="shared" si="1"/>
        <v>0.90322580645161288</v>
      </c>
      <c r="P23" s="39">
        <f>R23+S23+T23+U23+V23+W23+X23+Y23</f>
        <v>69</v>
      </c>
      <c r="Q23" s="32">
        <f t="shared" si="2"/>
        <v>0.66990291262135926</v>
      </c>
      <c r="R23" s="39">
        <v>1</v>
      </c>
      <c r="S23" s="39">
        <v>1</v>
      </c>
      <c r="T23" s="39"/>
      <c r="U23" s="39">
        <v>61</v>
      </c>
      <c r="V23" s="39"/>
      <c r="W23" s="39"/>
      <c r="X23" s="39"/>
      <c r="Y23" s="39">
        <v>6</v>
      </c>
      <c r="Z23" s="31">
        <f t="shared" si="13"/>
        <v>100</v>
      </c>
      <c r="AA23" s="33">
        <f t="shared" si="4"/>
        <v>0.970873786407767</v>
      </c>
      <c r="AB23" s="39">
        <v>3</v>
      </c>
      <c r="AC23" s="34">
        <f t="shared" si="5"/>
        <v>2.9126213592233011E-2</v>
      </c>
    </row>
    <row r="24" spans="1:29" x14ac:dyDescent="0.2">
      <c r="A24" s="40" t="s">
        <v>56</v>
      </c>
      <c r="B24" s="40" t="s">
        <v>57</v>
      </c>
      <c r="C24" s="41">
        <v>95</v>
      </c>
      <c r="D24" s="50">
        <v>103</v>
      </c>
      <c r="E24" s="50"/>
      <c r="F24" s="50"/>
      <c r="G24" s="50"/>
      <c r="H24" s="50"/>
      <c r="I24" s="50">
        <v>103</v>
      </c>
      <c r="J24" s="51">
        <f t="shared" si="12"/>
        <v>31</v>
      </c>
      <c r="K24" s="42">
        <f>J24/I24</f>
        <v>0.30097087378640774</v>
      </c>
      <c r="L24" s="44">
        <v>29</v>
      </c>
      <c r="M24" s="44">
        <v>2</v>
      </c>
      <c r="N24" s="44">
        <v>28</v>
      </c>
      <c r="O24" s="45">
        <f t="shared" si="1"/>
        <v>0.90322580645161288</v>
      </c>
      <c r="P24" s="44">
        <f>R24+S24+T24+U24+V24+W24+X24+Y24</f>
        <v>69</v>
      </c>
      <c r="Q24" s="45">
        <f t="shared" si="2"/>
        <v>0.66990291262135926</v>
      </c>
      <c r="R24" s="44">
        <v>1</v>
      </c>
      <c r="S24" s="44">
        <v>1</v>
      </c>
      <c r="T24" s="44"/>
      <c r="U24" s="44">
        <v>61</v>
      </c>
      <c r="V24" s="44"/>
      <c r="W24" s="44"/>
      <c r="X24" s="44"/>
      <c r="Y24" s="44">
        <v>6</v>
      </c>
      <c r="Z24" s="51">
        <f t="shared" si="13"/>
        <v>100</v>
      </c>
      <c r="AA24" s="46">
        <f t="shared" si="4"/>
        <v>0.970873786407767</v>
      </c>
      <c r="AB24" s="44">
        <v>3</v>
      </c>
      <c r="AC24" s="47">
        <f t="shared" si="5"/>
        <v>2.9126213592233011E-2</v>
      </c>
    </row>
    <row r="26" spans="1:29" ht="52.5" customHeight="1" x14ac:dyDescent="0.2">
      <c r="A26" s="52"/>
      <c r="B26" s="64" t="s">
        <v>58</v>
      </c>
      <c r="C26" s="64"/>
      <c r="D26" s="64"/>
      <c r="E26" s="53" t="s">
        <v>59</v>
      </c>
      <c r="F26" s="54"/>
      <c r="G26" s="55"/>
      <c r="H26" s="56"/>
      <c r="L26" s="57"/>
      <c r="M26" s="58"/>
      <c r="N26" s="54" t="s">
        <v>60</v>
      </c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</row>
    <row r="28" spans="1:29" s="35" customFormat="1" x14ac:dyDescent="0.2">
      <c r="A28" s="1"/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38" spans="1:29" s="35" customFormat="1" x14ac:dyDescent="0.2">
      <c r="A38" s="1"/>
      <c r="B38" s="1"/>
      <c r="C38" s="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72" spans="1:29" s="35" customFormat="1" x14ac:dyDescent="0.2">
      <c r="A72" s="1"/>
      <c r="B72" s="1"/>
      <c r="C72" s="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96" spans="1:29" s="35" customFormat="1" x14ac:dyDescent="0.2">
      <c r="A96" s="1"/>
      <c r="B96" s="1"/>
      <c r="C96" s="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133" spans="1:29" s="35" customFormat="1" x14ac:dyDescent="0.2">
      <c r="A133" s="1"/>
      <c r="B133" s="1"/>
      <c r="C133" s="1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44" spans="1:29" s="35" customFormat="1" x14ac:dyDescent="0.2">
      <c r="A144" s="1"/>
      <c r="B144" s="1"/>
      <c r="C144" s="1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64" spans="1:29" s="35" customFormat="1" x14ac:dyDescent="0.2">
      <c r="A164" s="1"/>
      <c r="B164" s="1"/>
      <c r="C164" s="1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78" spans="1:29" s="35" customFormat="1" x14ac:dyDescent="0.2">
      <c r="A178" s="1"/>
      <c r="B178" s="1"/>
      <c r="C178" s="1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99" spans="1:29" s="35" customFormat="1" x14ac:dyDescent="0.2">
      <c r="A199" s="1"/>
      <c r="B199" s="1"/>
      <c r="C199" s="1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32" spans="1:29" s="35" customFormat="1" x14ac:dyDescent="0.2">
      <c r="A232" s="1"/>
      <c r="B232" s="1"/>
      <c r="C232" s="1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9" spans="1:29" s="35" customFormat="1" x14ac:dyDescent="0.2">
      <c r="A239" s="1"/>
      <c r="B239" s="1"/>
      <c r="C239" s="1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s="35" customFormat="1" x14ac:dyDescent="0.2">
      <c r="A240" s="1"/>
      <c r="B240" s="1"/>
      <c r="C240" s="1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9" spans="1:29" s="35" customFormat="1" x14ac:dyDescent="0.2">
      <c r="A249" s="1"/>
      <c r="B249" s="1"/>
      <c r="C249" s="1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79" spans="1:29" s="35" customFormat="1" x14ac:dyDescent="0.2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304" spans="1:29" s="35" customFormat="1" x14ac:dyDescent="0.2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29" spans="1:29" s="35" customFormat="1" x14ac:dyDescent="0.2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57" spans="1:29" s="35" customFormat="1" x14ac:dyDescent="0.2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86" spans="1:29" s="35" customFormat="1" x14ac:dyDescent="0.2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s="35" customFormat="1" x14ac:dyDescent="0.2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94" spans="1:29" s="35" customFormat="1" x14ac:dyDescent="0.2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6" spans="1:29" s="35" customFormat="1" x14ac:dyDescent="0.2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408" spans="1:29" s="35" customFormat="1" x14ac:dyDescent="0.2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25" spans="1:29" s="59" customFormat="1" ht="57" customHeight="1" x14ac:dyDescent="0.2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</sheetData>
  <autoFilter ref="A14:AC24"/>
  <mergeCells count="31">
    <mergeCell ref="A1:B1"/>
    <mergeCell ref="A2:C2"/>
    <mergeCell ref="X2:AC2"/>
    <mergeCell ref="X3:AC3"/>
    <mergeCell ref="X4:AC4"/>
    <mergeCell ref="AB9:AC12"/>
    <mergeCell ref="D10:D12"/>
    <mergeCell ref="I10:I12"/>
    <mergeCell ref="J10:K12"/>
    <mergeCell ref="L10:L12"/>
    <mergeCell ref="M10:M12"/>
    <mergeCell ref="N10:O12"/>
    <mergeCell ref="P10:Q12"/>
    <mergeCell ref="R10:Y10"/>
    <mergeCell ref="E11:E12"/>
    <mergeCell ref="J9:O9"/>
    <mergeCell ref="P9:Y9"/>
    <mergeCell ref="Z9:AA12"/>
    <mergeCell ref="Y11:Y12"/>
    <mergeCell ref="A15:B15"/>
    <mergeCell ref="A16:B16"/>
    <mergeCell ref="A23:B23"/>
    <mergeCell ref="B26:D26"/>
    <mergeCell ref="F11:F12"/>
    <mergeCell ref="G11:G12"/>
    <mergeCell ref="H11:H12"/>
    <mergeCell ref="R11:R12"/>
    <mergeCell ref="S11:S12"/>
    <mergeCell ref="T11:X11"/>
    <mergeCell ref="A9:B13"/>
    <mergeCell ref="C9:C12"/>
  </mergeCells>
  <pageMargins left="0.11811023622047245" right="0.11811023622047245" top="0.35433070866141736" bottom="0.15748031496062992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ЮФ;ЮКСПО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Айсен</dc:creator>
  <cp:lastModifiedBy>ZOYA</cp:lastModifiedBy>
  <dcterms:created xsi:type="dcterms:W3CDTF">2019-12-06T00:36:05Z</dcterms:created>
  <dcterms:modified xsi:type="dcterms:W3CDTF">2020-01-22T02:31:24Z</dcterms:modified>
</cp:coreProperties>
</file>